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filterPrivacy="1" defaultThemeVersion="124226"/>
  <xr:revisionPtr revIDLastSave="0" documentId="13_ncr:1_{5E8BAA40-D4A9-4CBB-83A3-24814D9D1158}" xr6:coauthVersionLast="46" xr6:coauthVersionMax="46" xr10:uidLastSave="{00000000-0000-0000-0000-000000000000}"/>
  <bookViews>
    <workbookView xWindow="-120" yWindow="-120" windowWidth="29040" windowHeight="15840" activeTab="2" xr2:uid="{00000000-000D-0000-FFFF-FFFF00000000}"/>
  </bookViews>
  <sheets>
    <sheet name="Прил.№1" sheetId="1" r:id="rId1"/>
    <sheet name="Прил.№2" sheetId="4" r:id="rId2"/>
    <sheet name="Прил.№3" sheetId="3" r:id="rId3"/>
  </sheets>
  <calcPr calcId="191029"/>
</workbook>
</file>

<file path=xl/calcChain.xml><?xml version="1.0" encoding="utf-8"?>
<calcChain xmlns="http://schemas.openxmlformats.org/spreadsheetml/2006/main">
  <c r="H223" i="3" l="1"/>
  <c r="G223" i="3"/>
  <c r="F223" i="3"/>
  <c r="H227" i="3"/>
  <c r="G227" i="3"/>
  <c r="F227" i="3"/>
  <c r="H226" i="3"/>
  <c r="G226" i="3"/>
  <c r="F226" i="3"/>
  <c r="H225" i="3"/>
  <c r="G225" i="3"/>
  <c r="F225" i="3"/>
  <c r="H224" i="3"/>
  <c r="G224" i="3"/>
  <c r="F224" i="3"/>
  <c r="H126" i="3"/>
  <c r="G126" i="3"/>
  <c r="F126" i="3"/>
  <c r="H130" i="3"/>
  <c r="G130" i="3"/>
  <c r="F130" i="3"/>
  <c r="H128" i="3"/>
  <c r="G128" i="3"/>
  <c r="F128" i="3"/>
  <c r="H127" i="3"/>
  <c r="G127" i="3"/>
  <c r="F127" i="3"/>
  <c r="H219" i="3"/>
  <c r="G219" i="3"/>
  <c r="G216" i="3" s="1"/>
  <c r="F219" i="3"/>
  <c r="H218" i="3"/>
  <c r="H217" i="3" s="1"/>
  <c r="G218" i="3"/>
  <c r="G215" i="3" s="1"/>
  <c r="G214" i="3" s="1"/>
  <c r="F218" i="3"/>
  <c r="F217" i="3" s="1"/>
  <c r="G217" i="3"/>
  <c r="H216" i="3"/>
  <c r="F216" i="3"/>
  <c r="H210" i="3"/>
  <c r="H207" i="3" s="1"/>
  <c r="G210" i="3"/>
  <c r="G207" i="3" s="1"/>
  <c r="F210" i="3"/>
  <c r="F207" i="3" s="1"/>
  <c r="H209" i="3"/>
  <c r="G209" i="3"/>
  <c r="G206" i="3" s="1"/>
  <c r="F209" i="3"/>
  <c r="H201" i="3"/>
  <c r="G201" i="3"/>
  <c r="H200" i="3"/>
  <c r="G200" i="3"/>
  <c r="H199" i="3"/>
  <c r="G199" i="3"/>
  <c r="F200" i="3"/>
  <c r="F201" i="3"/>
  <c r="H172" i="3"/>
  <c r="G172" i="3"/>
  <c r="F172" i="3"/>
  <c r="H173" i="3"/>
  <c r="G173" i="3"/>
  <c r="F173" i="3"/>
  <c r="H174" i="3"/>
  <c r="G174" i="3"/>
  <c r="F174" i="3"/>
  <c r="H175" i="3"/>
  <c r="G175" i="3"/>
  <c r="F175" i="3"/>
  <c r="H164" i="3"/>
  <c r="G164" i="3"/>
  <c r="H163" i="3"/>
  <c r="G163" i="3"/>
  <c r="F164" i="3"/>
  <c r="F163" i="3" s="1"/>
  <c r="G166" i="3"/>
  <c r="F166" i="3"/>
  <c r="H166" i="3"/>
  <c r="H155" i="3"/>
  <c r="H154" i="3" s="1"/>
  <c r="G155" i="3"/>
  <c r="G154" i="3" s="1"/>
  <c r="F155" i="3"/>
  <c r="F154" i="3" s="1"/>
  <c r="H160" i="3"/>
  <c r="G160" i="3"/>
  <c r="F160" i="3"/>
  <c r="H146" i="3"/>
  <c r="H145" i="3" s="1"/>
  <c r="G146" i="3"/>
  <c r="G145" i="3" s="1"/>
  <c r="F146" i="3"/>
  <c r="F145" i="3" s="1"/>
  <c r="H147" i="3"/>
  <c r="G147" i="3"/>
  <c r="F147" i="3"/>
  <c r="H140" i="3"/>
  <c r="G140" i="3"/>
  <c r="F140" i="3"/>
  <c r="H141" i="3"/>
  <c r="G141" i="3"/>
  <c r="F141" i="3"/>
  <c r="H142" i="3"/>
  <c r="G142" i="3"/>
  <c r="F142" i="3"/>
  <c r="H133" i="3"/>
  <c r="G133" i="3"/>
  <c r="H132" i="3"/>
  <c r="G132" i="3"/>
  <c r="H131" i="3"/>
  <c r="G131" i="3"/>
  <c r="F132" i="3"/>
  <c r="F133" i="3"/>
  <c r="H134" i="3"/>
  <c r="G134" i="3"/>
  <c r="F134" i="3"/>
  <c r="H122" i="3"/>
  <c r="G122" i="3"/>
  <c r="F122" i="3"/>
  <c r="H120" i="3"/>
  <c r="H119" i="3" s="1"/>
  <c r="G120" i="3"/>
  <c r="G119" i="3" s="1"/>
  <c r="F120" i="3"/>
  <c r="F119" i="3" s="1"/>
  <c r="H110" i="3"/>
  <c r="H109" i="3" s="1"/>
  <c r="G110" i="3"/>
  <c r="G109" i="3" s="1"/>
  <c r="F110" i="3"/>
  <c r="F109" i="3" s="1"/>
  <c r="H115" i="3"/>
  <c r="G115" i="3"/>
  <c r="F115" i="3"/>
  <c r="H104" i="3"/>
  <c r="H103" i="3" s="1"/>
  <c r="G104" i="3"/>
  <c r="G103" i="3" s="1"/>
  <c r="F104" i="3"/>
  <c r="F103" i="3" s="1"/>
  <c r="H106" i="3"/>
  <c r="G106" i="3"/>
  <c r="F106" i="3"/>
  <c r="H96" i="3"/>
  <c r="H95" i="3" s="1"/>
  <c r="G96" i="3"/>
  <c r="G95" i="3" s="1"/>
  <c r="F96" i="3"/>
  <c r="F95" i="3" s="1"/>
  <c r="H98" i="3"/>
  <c r="G98" i="3"/>
  <c r="F98" i="3"/>
  <c r="H100" i="3"/>
  <c r="G100" i="3"/>
  <c r="F100" i="3"/>
  <c r="H76" i="3"/>
  <c r="H75" i="3" s="1"/>
  <c r="G76" i="3"/>
  <c r="G75" i="3" s="1"/>
  <c r="F76" i="3"/>
  <c r="F75" i="3" s="1"/>
  <c r="H89" i="3"/>
  <c r="G89" i="3"/>
  <c r="F89" i="3"/>
  <c r="H65" i="3"/>
  <c r="H64" i="3" s="1"/>
  <c r="G65" i="3"/>
  <c r="G64" i="3" s="1"/>
  <c r="F65" i="3"/>
  <c r="F64" i="3" s="1"/>
  <c r="H67" i="3"/>
  <c r="G67" i="3"/>
  <c r="F67" i="3"/>
  <c r="H71" i="3"/>
  <c r="G71" i="3"/>
  <c r="F71" i="3"/>
  <c r="H58" i="3"/>
  <c r="H56" i="3" s="1"/>
  <c r="G58" i="3"/>
  <c r="G56" i="3" s="1"/>
  <c r="F58" i="3"/>
  <c r="F56" i="3" s="1"/>
  <c r="H60" i="3"/>
  <c r="G60" i="3"/>
  <c r="F60" i="3"/>
  <c r="H51" i="3"/>
  <c r="G51" i="3"/>
  <c r="F51" i="3"/>
  <c r="H50" i="3"/>
  <c r="H45" i="3" s="1"/>
  <c r="G50" i="3"/>
  <c r="G45" i="3" s="1"/>
  <c r="F50" i="3"/>
  <c r="F45" i="3" s="1"/>
  <c r="H49" i="3"/>
  <c r="G49" i="3"/>
  <c r="F49" i="3"/>
  <c r="H35" i="3"/>
  <c r="G35" i="3"/>
  <c r="F35" i="3"/>
  <c r="H29" i="3"/>
  <c r="H27" i="3" s="1"/>
  <c r="G29" i="3"/>
  <c r="G27" i="3" s="1"/>
  <c r="F29" i="3"/>
  <c r="F27" i="3" s="1"/>
  <c r="H16" i="3"/>
  <c r="G16" i="3"/>
  <c r="F16" i="3"/>
  <c r="H17" i="3"/>
  <c r="H9" i="3" s="1"/>
  <c r="G17" i="3"/>
  <c r="G9" i="3" s="1"/>
  <c r="F17" i="3"/>
  <c r="H8" i="3"/>
  <c r="G8" i="3"/>
  <c r="H7" i="3"/>
  <c r="G7" i="3"/>
  <c r="F8" i="3"/>
  <c r="F7" i="3"/>
  <c r="H19" i="3"/>
  <c r="G19" i="3"/>
  <c r="F19" i="3"/>
  <c r="K225" i="4"/>
  <c r="J225" i="4"/>
  <c r="I225" i="4"/>
  <c r="K219" i="4"/>
  <c r="J219" i="4"/>
  <c r="J216" i="4" s="1"/>
  <c r="I219" i="4"/>
  <c r="K216" i="4"/>
  <c r="I216" i="4"/>
  <c r="K210" i="4"/>
  <c r="K207" i="4" s="1"/>
  <c r="J210" i="4"/>
  <c r="J207" i="4" s="1"/>
  <c r="I210" i="4"/>
  <c r="I207" i="4"/>
  <c r="K201" i="4"/>
  <c r="J201" i="4"/>
  <c r="I201" i="4"/>
  <c r="K195" i="4"/>
  <c r="J195" i="4"/>
  <c r="I195" i="4"/>
  <c r="K186" i="4"/>
  <c r="J186" i="4"/>
  <c r="I186" i="4"/>
  <c r="K181" i="4"/>
  <c r="J181" i="4"/>
  <c r="I181" i="4"/>
  <c r="K173" i="4"/>
  <c r="J173" i="4"/>
  <c r="I173" i="4"/>
  <c r="K164" i="4"/>
  <c r="J164" i="4"/>
  <c r="I164" i="4"/>
  <c r="K155" i="4"/>
  <c r="J155" i="4"/>
  <c r="I155" i="4"/>
  <c r="K149" i="4"/>
  <c r="J149" i="4"/>
  <c r="I149" i="4"/>
  <c r="K141" i="4"/>
  <c r="J141" i="4"/>
  <c r="I141" i="4"/>
  <c r="K131" i="4"/>
  <c r="J131" i="4"/>
  <c r="I131" i="4"/>
  <c r="K120" i="4"/>
  <c r="J120" i="4"/>
  <c r="I120" i="4"/>
  <c r="K114" i="4"/>
  <c r="J114" i="4"/>
  <c r="I114" i="4"/>
  <c r="K106" i="4"/>
  <c r="J106" i="4"/>
  <c r="I106" i="4"/>
  <c r="K86" i="4"/>
  <c r="J86" i="4"/>
  <c r="I86" i="4"/>
  <c r="K74" i="4"/>
  <c r="J74" i="4"/>
  <c r="I74" i="4"/>
  <c r="J66" i="4"/>
  <c r="I66" i="4"/>
  <c r="K66" i="4"/>
  <c r="K58" i="4"/>
  <c r="J58" i="4"/>
  <c r="I58" i="4"/>
  <c r="K34" i="4"/>
  <c r="J34" i="4"/>
  <c r="I34" i="4"/>
  <c r="K14" i="4"/>
  <c r="J14" i="4"/>
  <c r="I14" i="4"/>
  <c r="K230" i="1"/>
  <c r="J230" i="1"/>
  <c r="I230" i="1"/>
  <c r="K222" i="1"/>
  <c r="J222" i="1"/>
  <c r="I222" i="1"/>
  <c r="K224" i="1"/>
  <c r="J224" i="1"/>
  <c r="I224" i="1"/>
  <c r="K221" i="1"/>
  <c r="I221" i="1"/>
  <c r="K215" i="1"/>
  <c r="K213" i="1" s="1"/>
  <c r="K212" i="1" s="1"/>
  <c r="J215" i="1"/>
  <c r="J213" i="1" s="1"/>
  <c r="J212" i="1" s="1"/>
  <c r="I215" i="1"/>
  <c r="I213" i="1" s="1"/>
  <c r="I212" i="1" s="1"/>
  <c r="K162" i="1"/>
  <c r="K160" i="1" s="1"/>
  <c r="J162" i="1"/>
  <c r="J160" i="1" s="1"/>
  <c r="I162" i="1"/>
  <c r="I160" i="1" s="1"/>
  <c r="K206" i="1"/>
  <c r="J206" i="1"/>
  <c r="I206" i="1"/>
  <c r="K186" i="1"/>
  <c r="J186" i="1"/>
  <c r="I186" i="1"/>
  <c r="K87" i="1"/>
  <c r="K86" i="1" s="1"/>
  <c r="J87" i="1"/>
  <c r="J86" i="1" s="1"/>
  <c r="I87" i="1"/>
  <c r="I53" i="1" s="1"/>
  <c r="K82" i="1"/>
  <c r="J82" i="1"/>
  <c r="I82" i="1"/>
  <c r="K78" i="1"/>
  <c r="J78" i="1"/>
  <c r="I78" i="1"/>
  <c r="K40" i="1"/>
  <c r="J40" i="1"/>
  <c r="I40" i="1"/>
  <c r="K149" i="1"/>
  <c r="K147" i="1" s="1"/>
  <c r="K146" i="1" s="1"/>
  <c r="J149" i="1"/>
  <c r="J147" i="1" s="1"/>
  <c r="J146" i="1" s="1"/>
  <c r="I149" i="1"/>
  <c r="I147" i="1" s="1"/>
  <c r="I146" i="1" s="1"/>
  <c r="K179" i="1"/>
  <c r="K178" i="1" s="1"/>
  <c r="J179" i="1"/>
  <c r="J178" i="1" s="1"/>
  <c r="I179" i="1"/>
  <c r="I178" i="1" s="1"/>
  <c r="K181" i="1"/>
  <c r="J181" i="1"/>
  <c r="I181" i="1"/>
  <c r="K170" i="1"/>
  <c r="K169" i="1" s="1"/>
  <c r="J170" i="1"/>
  <c r="J169" i="1" s="1"/>
  <c r="I170" i="1"/>
  <c r="I169" i="1" s="1"/>
  <c r="K175" i="1"/>
  <c r="J175" i="1"/>
  <c r="I175" i="1"/>
  <c r="K161" i="1"/>
  <c r="J161" i="1"/>
  <c r="I161" i="1"/>
  <c r="K157" i="1"/>
  <c r="K155" i="1" s="1"/>
  <c r="K154" i="1" s="1"/>
  <c r="J157" i="1"/>
  <c r="J155" i="1" s="1"/>
  <c r="J154" i="1" s="1"/>
  <c r="I157" i="1"/>
  <c r="I155" i="1" s="1"/>
  <c r="I154" i="1" s="1"/>
  <c r="J61" i="1"/>
  <c r="J56" i="1"/>
  <c r="K136" i="1"/>
  <c r="J136" i="1"/>
  <c r="I136" i="1"/>
  <c r="K137" i="1"/>
  <c r="J137" i="1"/>
  <c r="I137" i="1"/>
  <c r="K139" i="1"/>
  <c r="K135" i="1" s="1"/>
  <c r="J139" i="1"/>
  <c r="J135" i="1" s="1"/>
  <c r="I139" i="1"/>
  <c r="I135" i="1" s="1"/>
  <c r="K125" i="1"/>
  <c r="J125" i="1"/>
  <c r="I125" i="1"/>
  <c r="K130" i="1"/>
  <c r="K124" i="1" s="1"/>
  <c r="J130" i="1"/>
  <c r="J124" i="1" s="1"/>
  <c r="I130" i="1"/>
  <c r="I124" i="1" s="1"/>
  <c r="F215" i="3" l="1"/>
  <c r="F214" i="3" s="1"/>
  <c r="H215" i="3"/>
  <c r="H214" i="3" s="1"/>
  <c r="G208" i="3"/>
  <c r="G205" i="3"/>
  <c r="F208" i="3"/>
  <c r="H208" i="3"/>
  <c r="F206" i="3"/>
  <c r="F205" i="3" s="1"/>
  <c r="H206" i="3"/>
  <c r="H205" i="3" s="1"/>
  <c r="F199" i="3"/>
  <c r="F171" i="3"/>
  <c r="H171" i="3"/>
  <c r="G14" i="3"/>
  <c r="G48" i="3"/>
  <c r="F131" i="3"/>
  <c r="G171" i="3"/>
  <c r="F14" i="3"/>
  <c r="F46" i="3"/>
  <c r="F43" i="3" s="1"/>
  <c r="H48" i="3"/>
  <c r="F9" i="3"/>
  <c r="F6" i="3" s="1"/>
  <c r="F48" i="3"/>
  <c r="F139" i="3"/>
  <c r="H139" i="3"/>
  <c r="G139" i="3"/>
  <c r="H46" i="3"/>
  <c r="H43" i="3" s="1"/>
  <c r="H14" i="3"/>
  <c r="G46" i="3"/>
  <c r="G43" i="3" s="1"/>
  <c r="H6" i="3"/>
  <c r="G6" i="3"/>
  <c r="J138" i="4"/>
  <c r="I138" i="4"/>
  <c r="K138" i="4"/>
  <c r="I50" i="4"/>
  <c r="K50" i="4"/>
  <c r="J6" i="4"/>
  <c r="J50" i="4"/>
  <c r="I6" i="4"/>
  <c r="K6" i="4"/>
  <c r="J221" i="1"/>
  <c r="I143" i="1"/>
  <c r="K143" i="1"/>
  <c r="J143" i="1"/>
  <c r="K53" i="1"/>
  <c r="I86" i="1"/>
  <c r="J53" i="1"/>
  <c r="K119" i="1"/>
  <c r="K56" i="1" s="1"/>
  <c r="J119" i="1"/>
  <c r="J118" i="1" s="1"/>
  <c r="I119" i="1"/>
  <c r="I56" i="1" s="1"/>
  <c r="I121" i="1"/>
  <c r="J121" i="1"/>
  <c r="K121" i="1"/>
  <c r="K108" i="1"/>
  <c r="K107" i="1" s="1"/>
  <c r="J108" i="1"/>
  <c r="J107" i="1" s="1"/>
  <c r="I108" i="1"/>
  <c r="I107" i="1" s="1"/>
  <c r="K116" i="1"/>
  <c r="J116" i="1"/>
  <c r="I116" i="1"/>
  <c r="K113" i="1"/>
  <c r="J113" i="1"/>
  <c r="I113" i="1"/>
  <c r="K75" i="1"/>
  <c r="J75" i="1"/>
  <c r="I75" i="1"/>
  <c r="K76" i="1"/>
  <c r="J76" i="1"/>
  <c r="I76" i="1"/>
  <c r="K77" i="1"/>
  <c r="K55" i="1" s="1"/>
  <c r="J77" i="1"/>
  <c r="J55" i="1" s="1"/>
  <c r="I77" i="1"/>
  <c r="I55" i="1" s="1"/>
  <c r="K67" i="1"/>
  <c r="J67" i="1"/>
  <c r="I67" i="1"/>
  <c r="K68" i="1"/>
  <c r="J68" i="1"/>
  <c r="I68" i="1"/>
  <c r="K70" i="1"/>
  <c r="K66" i="1" s="1"/>
  <c r="J70" i="1"/>
  <c r="J66" i="1" s="1"/>
  <c r="I70" i="1"/>
  <c r="I66" i="1" s="1"/>
  <c r="K74" i="1" l="1"/>
  <c r="K118" i="1"/>
  <c r="I118" i="1"/>
  <c r="I52" i="1"/>
  <c r="I74" i="1"/>
  <c r="J52" i="1"/>
  <c r="J74" i="1"/>
  <c r="K52" i="1"/>
  <c r="K59" i="1"/>
  <c r="K51" i="1" s="1"/>
  <c r="J59" i="1"/>
  <c r="J51" i="1" s="1"/>
  <c r="I59" i="1"/>
  <c r="I51" i="1" s="1"/>
  <c r="K61" i="1"/>
  <c r="I61" i="1"/>
  <c r="I58" i="1" l="1"/>
  <c r="I50" i="1" s="1"/>
  <c r="K58" i="1"/>
  <c r="K50" i="1" s="1"/>
  <c r="J58" i="1"/>
  <c r="J50" i="1" s="1"/>
  <c r="K15" i="1"/>
  <c r="K16" i="1"/>
  <c r="J16" i="1"/>
  <c r="I16" i="1"/>
  <c r="J15" i="1"/>
  <c r="I15" i="1"/>
  <c r="K17" i="1"/>
  <c r="J17" i="1"/>
  <c r="I17" i="1"/>
  <c r="K18" i="1"/>
  <c r="K9" i="1" s="1"/>
  <c r="J18" i="1"/>
  <c r="J9" i="1" s="1"/>
  <c r="I18" i="1"/>
  <c r="I9" i="1" s="1"/>
  <c r="K21" i="1"/>
  <c r="K14" i="1" s="1"/>
  <c r="J21" i="1"/>
  <c r="J14" i="1" s="1"/>
  <c r="I21" i="1"/>
  <c r="I14" i="1" s="1"/>
  <c r="K30" i="1"/>
  <c r="J30" i="1"/>
  <c r="K31" i="1"/>
  <c r="J31" i="1"/>
  <c r="I31" i="1"/>
  <c r="K32" i="1"/>
  <c r="J32" i="1"/>
  <c r="I32" i="1"/>
  <c r="K33" i="1"/>
  <c r="J33" i="1"/>
  <c r="I33" i="1"/>
  <c r="K34" i="1"/>
  <c r="J34" i="1"/>
  <c r="I34" i="1"/>
  <c r="I30" i="1"/>
  <c r="K7" i="1" l="1"/>
  <c r="I6" i="1"/>
  <c r="K6" i="1"/>
  <c r="J8" i="1"/>
  <c r="J6" i="1"/>
  <c r="J7" i="1"/>
  <c r="I7" i="1"/>
  <c r="I8" i="1"/>
  <c r="K8" i="1"/>
</calcChain>
</file>

<file path=xl/sharedStrings.xml><?xml version="1.0" encoding="utf-8"?>
<sst xmlns="http://schemas.openxmlformats.org/spreadsheetml/2006/main" count="1551" uniqueCount="276">
  <si>
    <t>№ п/п</t>
  </si>
  <si>
    <t>Статус</t>
  </si>
  <si>
    <t>Наименование муниципальной программы, подпрограммы, основного мероприятия, мероприятия</t>
  </si>
  <si>
    <t>Ответственный исполнитель муниципальной программы, подпрограммы, основного мероприятия, мероприятия</t>
  </si>
  <si>
    <t>1.1</t>
  </si>
  <si>
    <t>1.1.1.</t>
  </si>
  <si>
    <t>Основное мероприятие 1 подпрограммы (отдельно по каждому основному мероприятию подпрограмм)</t>
  </si>
  <si>
    <t>Глава поселения</t>
  </si>
  <si>
    <t>(подпись)</t>
  </si>
  <si>
    <t>МП</t>
  </si>
  <si>
    <t>"Организация досуга и обеспечение жителей поселения услугами организации культуры"</t>
  </si>
  <si>
    <t>"Развитие и сохранение культуры поселения"</t>
  </si>
  <si>
    <t>1.2</t>
  </si>
  <si>
    <t>1.2.1</t>
  </si>
  <si>
    <t>Подпрограмма №2 муниципальной программы (отдельно по каждой подпрограмме)</t>
  </si>
  <si>
    <t>"Организация библиотечного обслуживания"</t>
  </si>
  <si>
    <t>"Муниципальное управление и гражданское общество"</t>
  </si>
  <si>
    <t>2.1</t>
  </si>
  <si>
    <t>Развитие библиотечного дела</t>
  </si>
  <si>
    <t>2.1.1</t>
  </si>
  <si>
    <t>2.2</t>
  </si>
  <si>
    <t>Управление в сфере функций органов местной администрации</t>
  </si>
  <si>
    <t>2.2.1</t>
  </si>
  <si>
    <t>2.3</t>
  </si>
  <si>
    <t>Обеспечение реализации муниципальной программы</t>
  </si>
  <si>
    <t>2.3.1</t>
  </si>
  <si>
    <t>2.4</t>
  </si>
  <si>
    <t>2.4.1</t>
  </si>
  <si>
    <t>Повышение устойчивости бюджета поселения</t>
  </si>
  <si>
    <t>2.5</t>
  </si>
  <si>
    <t>2.5.1</t>
  </si>
  <si>
    <t>Защита населения и территории поселения от чрезвычайных ситуаций и обеспечение первичных мер пожарной безопасности</t>
  </si>
  <si>
    <t>2.6</t>
  </si>
  <si>
    <t>2.6.1</t>
  </si>
  <si>
    <t>Социальная поддержка граждан</t>
  </si>
  <si>
    <t>2.8</t>
  </si>
  <si>
    <t>2.8.1</t>
  </si>
  <si>
    <t>"Развитие территории поселения"</t>
  </si>
  <si>
    <t>3.1</t>
  </si>
  <si>
    <t>Финансовое обеспечение муниципальных образований Воронежской области для исполнения переданных полномочий</t>
  </si>
  <si>
    <t>3.2</t>
  </si>
  <si>
    <t>3.2.1</t>
  </si>
  <si>
    <t>Ремонт и содержание муниципальных дорог</t>
  </si>
  <si>
    <t>Развитие сети уличного освещения</t>
  </si>
  <si>
    <t>3.3</t>
  </si>
  <si>
    <t>Основное мероприятие 2 подпрограммы (отдельно по каждому основному мероприятию подпрограмм)</t>
  </si>
  <si>
    <t>Благоустройство территории поселения</t>
  </si>
  <si>
    <t>3.3.1</t>
  </si>
  <si>
    <t>3.4</t>
  </si>
  <si>
    <t>Содержание мест захоронения и ремонт военно-мемориальных объектов</t>
  </si>
  <si>
    <t>3.4.1</t>
  </si>
  <si>
    <t>3.5</t>
  </si>
  <si>
    <t>3.6</t>
  </si>
  <si>
    <t>Повышение энергетической эффективности и сокращение энергетических издержек в бюджетном секторе</t>
  </si>
  <si>
    <t>ИТОГО</t>
  </si>
  <si>
    <t>Код бюджетной классификации</t>
  </si>
  <si>
    <t>ГРБС</t>
  </si>
  <si>
    <t>РзПз</t>
  </si>
  <si>
    <t>ЦСР</t>
  </si>
  <si>
    <t>ВР</t>
  </si>
  <si>
    <t>Кассовое исполнение бюджета</t>
  </si>
  <si>
    <t>План на отчетную дату</t>
  </si>
  <si>
    <t>Факт на отчетную дату</t>
  </si>
  <si>
    <t xml:space="preserve">Муниципальная программа </t>
  </si>
  <si>
    <t xml:space="preserve">Подпрограмма №1 муниципальной программы </t>
  </si>
  <si>
    <t xml:space="preserve">Развитие материально-технической  базы учреждений культуры </t>
  </si>
  <si>
    <t>Расходы местного бюджета на отчетный год, тыс.руб.</t>
  </si>
  <si>
    <t>Лимит на год</t>
  </si>
  <si>
    <t>0801</t>
  </si>
  <si>
    <t>1110100590</t>
  </si>
  <si>
    <t>0000000000</t>
  </si>
  <si>
    <t>100</t>
  </si>
  <si>
    <t>200</t>
  </si>
  <si>
    <t>800</t>
  </si>
  <si>
    <t>1110100000</t>
  </si>
  <si>
    <t>1120100000</t>
  </si>
  <si>
    <t>1120100590</t>
  </si>
  <si>
    <t>Функцианирование главы муниципального образования</t>
  </si>
  <si>
    <t>Расходы на обеспечение функций высшего должностного лица местной администрации</t>
  </si>
  <si>
    <t>914</t>
  </si>
  <si>
    <t>0102</t>
  </si>
  <si>
    <t>1610000000</t>
  </si>
  <si>
    <t>1610192020</t>
  </si>
  <si>
    <t xml:space="preserve">Основное мероприятие 1 подпрограммы </t>
  </si>
  <si>
    <t>Расходы на обеспечений функций органов местной администрации</t>
  </si>
  <si>
    <t>0104</t>
  </si>
  <si>
    <t>1610100000</t>
  </si>
  <si>
    <t>1620100000</t>
  </si>
  <si>
    <t>1620192010</t>
  </si>
  <si>
    <t xml:space="preserve">Подпрограмма №3 муниципальной программы </t>
  </si>
  <si>
    <t>Расходы на обеспечение деятельности муниципальных казенных учреждений</t>
  </si>
  <si>
    <t>0113</t>
  </si>
  <si>
    <t>1630100000</t>
  </si>
  <si>
    <t>2.3.2</t>
  </si>
  <si>
    <t>Финансовое обеспечение выполнения других расходных обязательств поселения</t>
  </si>
  <si>
    <t>1630100590</t>
  </si>
  <si>
    <t xml:space="preserve">Подпрограмма №4 муниципальной программы </t>
  </si>
  <si>
    <t>Резервный фонд администрации Петропавловского сельского поселения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</si>
  <si>
    <t>1630000000</t>
  </si>
  <si>
    <t xml:space="preserve">Основное мероприятие 2 подпрограммы  </t>
  </si>
  <si>
    <t>0111</t>
  </si>
  <si>
    <t>1640190570</t>
  </si>
  <si>
    <t>1640100000</t>
  </si>
  <si>
    <t xml:space="preserve">Подпрограмма №5 муниципальной программы </t>
  </si>
  <si>
    <t xml:space="preserve">Мероприятия в сфере защиты населения от чрезвычайных ситуаций. </t>
  </si>
  <si>
    <t>0309</t>
  </si>
  <si>
    <t>1650100000</t>
  </si>
  <si>
    <t>1650191430</t>
  </si>
  <si>
    <t>1640000000</t>
  </si>
  <si>
    <t>2.4.2</t>
  </si>
  <si>
    <t>Процентные платежи по муниципальному долгу поселения</t>
  </si>
  <si>
    <t>1640200000</t>
  </si>
  <si>
    <t>1301</t>
  </si>
  <si>
    <t>700</t>
  </si>
  <si>
    <t>1640297880</t>
  </si>
  <si>
    <t>0000</t>
  </si>
  <si>
    <t>1650000000</t>
  </si>
  <si>
    <t>2.5.2</t>
  </si>
  <si>
    <t>Мероприятия в сфере защиты населения от пожаров</t>
  </si>
  <si>
    <t>0314</t>
  </si>
  <si>
    <t>1650200000</t>
  </si>
  <si>
    <t>1650291430</t>
  </si>
  <si>
    <t xml:space="preserve">Основное мероприятие 3 подпрограммы  </t>
  </si>
  <si>
    <t>600</t>
  </si>
  <si>
    <t xml:space="preserve">Подпрограмма №6 муниципальной программы </t>
  </si>
  <si>
    <t>Доплаты к пенсиям муниципальных служащих</t>
  </si>
  <si>
    <t>1001</t>
  </si>
  <si>
    <t>1660190470</t>
  </si>
  <si>
    <t>300</t>
  </si>
  <si>
    <t>1660100000</t>
  </si>
  <si>
    <t xml:space="preserve">Подпрограмма №7 муниципальной программы </t>
  </si>
  <si>
    <t>1660000000</t>
  </si>
  <si>
    <t>2.7</t>
  </si>
  <si>
    <t>2.7.1</t>
  </si>
  <si>
    <t>Осуществление первичного воинского учета на территориях,где отсутствуют военные комиссариаты</t>
  </si>
  <si>
    <t>0203</t>
  </si>
  <si>
    <t>1670100000</t>
  </si>
  <si>
    <t>1670000000</t>
  </si>
  <si>
    <t xml:space="preserve">Подпрограмма №8 муниципальной программы </t>
  </si>
  <si>
    <t>0412</t>
  </si>
  <si>
    <t>1680190850</t>
  </si>
  <si>
    <t>1680178460</t>
  </si>
  <si>
    <t>1680100000</t>
  </si>
  <si>
    <t>0409</t>
  </si>
  <si>
    <t>191000000</t>
  </si>
  <si>
    <t xml:space="preserve">Подпрограмма №1 </t>
  </si>
  <si>
    <t>Основное мероприятие 1 подпрограммы</t>
  </si>
  <si>
    <t>Мероприятия по развитию сети автомобильных дорог общего пользования в границах поселения (ремонт дорог)</t>
  </si>
  <si>
    <t>1910100000</t>
  </si>
  <si>
    <t>0503</t>
  </si>
  <si>
    <t>1920000000</t>
  </si>
  <si>
    <t xml:space="preserve">Подпрограмма №2 </t>
  </si>
  <si>
    <t>3.1.1</t>
  </si>
  <si>
    <t>Расходы по организации  уличного освещения</t>
  </si>
  <si>
    <t>1930000000</t>
  </si>
  <si>
    <t>1920190670</t>
  </si>
  <si>
    <t xml:space="preserve">Мероприятия по ликвидации несанкцианированных свалок, организации сбора и вывоза бытовых отходов и мусора с территории поселения, прочее благоустройство </t>
  </si>
  <si>
    <t>1920100000</t>
  </si>
  <si>
    <t>1930100000</t>
  </si>
  <si>
    <t>1930190800</t>
  </si>
  <si>
    <t>1940000000</t>
  </si>
  <si>
    <t>3.4.2</t>
  </si>
  <si>
    <t>Мероприятия по организации ритуальных услуг  и содержанию мест захоронения</t>
  </si>
  <si>
    <t>Мероприятия по обеспечению сохранности и ремонту военно-мемориальных объектов за счет средств местного бюджета</t>
  </si>
  <si>
    <t>1940100000</t>
  </si>
  <si>
    <t>1940190530</t>
  </si>
  <si>
    <t>3.5.1</t>
  </si>
  <si>
    <t>Энергоэффективность и развитие энергетики</t>
  </si>
  <si>
    <t>1950000000</t>
  </si>
  <si>
    <t>1950100000</t>
  </si>
  <si>
    <t>1950191220</t>
  </si>
  <si>
    <t>3.6.1</t>
  </si>
  <si>
    <t>1960000000</t>
  </si>
  <si>
    <t xml:space="preserve">Основное мероприятие1 подпрограммы </t>
  </si>
  <si>
    <t>Благоустройство мест массового отдыха поселения</t>
  </si>
  <si>
    <t>Расходы на благоустройство мест массового отдыха населения территории сельского поселения</t>
  </si>
  <si>
    <t>1600000000</t>
  </si>
  <si>
    <t>1900000000</t>
  </si>
  <si>
    <t>190000000</t>
  </si>
  <si>
    <t>Расходы за отчетный период, тыс.руб.</t>
  </si>
  <si>
    <t>Источники ресурсного обеспечения</t>
  </si>
  <si>
    <t>Всего, в том числе</t>
  </si>
  <si>
    <t>федеральный бюджет</t>
  </si>
  <si>
    <t>областной бюджет</t>
  </si>
  <si>
    <t>местный бюджет</t>
  </si>
  <si>
    <t>Всего ,в том числе</t>
  </si>
  <si>
    <t>физические лица</t>
  </si>
  <si>
    <t>Фактическое финансирование</t>
  </si>
  <si>
    <t>Кассовое исполнение на отчетную дату</t>
  </si>
  <si>
    <t>Расходы местного бюджета за отчетный период, тыс.руб.</t>
  </si>
  <si>
    <t>Плановый срок</t>
  </si>
  <si>
    <t>Фактический срок</t>
  </si>
  <si>
    <t>Результаты реализации мероприятий</t>
  </si>
  <si>
    <t>начала реализации мероприятия в отчетном году</t>
  </si>
  <si>
    <t>окончания реализации мероприятия в отчетном году</t>
  </si>
  <si>
    <t>Предусмотрено решением представительного органа местного самоуправления о местном бюджете в отчетном году</t>
  </si>
  <si>
    <t>Кассовый план на отчетную дату</t>
  </si>
  <si>
    <t>0</t>
  </si>
  <si>
    <t>ИТОГО,в том числе</t>
  </si>
  <si>
    <t>МКУК "Высокинский СДК"</t>
  </si>
  <si>
    <t>"Организация библиотечного обслуживания населения"</t>
  </si>
  <si>
    <t>Администрация Высокинского сельского поселения</t>
  </si>
  <si>
    <t>Резервный фонд администрации Высокинского сельского поселения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</si>
  <si>
    <t>1680151180</t>
  </si>
  <si>
    <t>Обеспечение условий для развития на территории поселения физической культуры и массового спорта</t>
  </si>
  <si>
    <t>1101</t>
  </si>
  <si>
    <t>16700190410</t>
  </si>
  <si>
    <t>1670190410</t>
  </si>
  <si>
    <t>16701590410</t>
  </si>
  <si>
    <t>Мероприятия в области физической культуры и массового спорта</t>
  </si>
  <si>
    <t>Расходы на осуществление части полномочий,передаваемых в бюджет муниципального района в соответствии с заключенными соглашениями</t>
  </si>
  <si>
    <t>1640398500</t>
  </si>
  <si>
    <t>500</t>
  </si>
  <si>
    <t>01.01.2017</t>
  </si>
  <si>
    <t>31.12.2017</t>
  </si>
  <si>
    <t>2.4.3</t>
  </si>
  <si>
    <t xml:space="preserve">Основное мероприятие3 подпрограммы  </t>
  </si>
  <si>
    <t xml:space="preserve">Основное мероприятие 1 подпрограммы  </t>
  </si>
  <si>
    <t>О.А.Котлярова</t>
  </si>
  <si>
    <t>1110120540</t>
  </si>
  <si>
    <t>11201S8440</t>
  </si>
  <si>
    <t>1910181290</t>
  </si>
  <si>
    <t>1960190520</t>
  </si>
  <si>
    <t>3.7</t>
  </si>
  <si>
    <t>3.7.1</t>
  </si>
  <si>
    <t>1970000000</t>
  </si>
  <si>
    <t>1970188690</t>
  </si>
  <si>
    <t>Осуществление муниципального земельного контроля в границах поселения</t>
  </si>
  <si>
    <t>Расходы на осуществление муниципального земельного контроля в границах поселения</t>
  </si>
  <si>
    <t>3.8</t>
  </si>
  <si>
    <t>3.8.1</t>
  </si>
  <si>
    <t>19801L5670</t>
  </si>
  <si>
    <t>400</t>
  </si>
  <si>
    <t>01.01.2018</t>
  </si>
  <si>
    <t>31.12.2018</t>
  </si>
  <si>
    <t>Строительство,реконструкция и капитальный ремонт дорог общего пользования местного значения</t>
  </si>
  <si>
    <t>Расходы на строительство,реконструкцию и капитальный ремонт дорог общего пользования местного знчения</t>
  </si>
  <si>
    <t>обласной бюджет</t>
  </si>
  <si>
    <t>1120185190</t>
  </si>
  <si>
    <t>1630200000</t>
  </si>
  <si>
    <t>1630290200</t>
  </si>
  <si>
    <t>19201S8670</t>
  </si>
  <si>
    <t>1940190600</t>
  </si>
  <si>
    <t>19101S8850</t>
  </si>
  <si>
    <t>достигнутые %</t>
  </si>
  <si>
    <t>Отчет об использовании  бюджтных ассигнований местного бюджета на реализацию муниципальных программ
Высокинского сельского  поселения Лискинского муниципального района Воронежской области по состоянию на 01.01.2021 г.</t>
  </si>
  <si>
    <t>Приложение №1 к отчету о  реализации и оценке эффективности Муниципальных программ Высокинского сельского поселения  Лискинского муниципального района Воронежской области в 2020 году</t>
  </si>
  <si>
    <t>Приложение №2 к отчету о  реализации и оценке эффективности Муниципальных программ Высокинского сельского поселения  Лискинского муниципального района Воронежской области в 2020 году</t>
  </si>
  <si>
    <t>Отчет об выполнении  Плана реализации муниципальных программ
Высокинского сельского  поселения Лискинского муниципального района Воронежской области по состоянию на 01.01.2021 г.</t>
  </si>
  <si>
    <t>Приложение №3 к отчету о  реализации и оценке эффективности Муниципальных программ Высокинского сельского поселения  Лискинского муниципального района Воронежской области в 2020 году</t>
  </si>
  <si>
    <t>Информация о расходах федерального, областного и местного бюджетов,юридических и физических лиц на реализацию целей муниципальных программ
Высокинского сельского  поселения Лискинского муниципального района Воронежской области по состоянию на 01.01.2021 г.</t>
  </si>
  <si>
    <t>19602S8910</t>
  </si>
  <si>
    <t>3.9</t>
  </si>
  <si>
    <t>3.9.1</t>
  </si>
  <si>
    <t xml:space="preserve">Подпрограмма №9 муниципальной программы </t>
  </si>
  <si>
    <t>Развитие градостроительной деятельности в границах поселения</t>
  </si>
  <si>
    <t>1990190850</t>
  </si>
  <si>
    <t>1930290500</t>
  </si>
  <si>
    <t>"Использование и охрана земель на территории Высокинского сельского поселения"</t>
  </si>
  <si>
    <t>050000000</t>
  </si>
  <si>
    <t>0500000000</t>
  </si>
  <si>
    <t>4.1</t>
  </si>
  <si>
    <t>4.1.1</t>
  </si>
  <si>
    <t>0510190390</t>
  </si>
  <si>
    <t>5.1</t>
  </si>
  <si>
    <t>5.1.1</t>
  </si>
  <si>
    <t>"Развитие и поддержка малого и среднего предпринимательства"</t>
  </si>
  <si>
    <t>0400000000</t>
  </si>
  <si>
    <t>040000000</t>
  </si>
  <si>
    <t>0410198500</t>
  </si>
  <si>
    <t>01.01.2020</t>
  </si>
  <si>
    <t>31.12.2020</t>
  </si>
  <si>
    <t>Использование и охрана земель на территории Высокинского сельского поселения</t>
  </si>
  <si>
    <t>внебюджетный источник</t>
  </si>
  <si>
    <t>4</t>
  </si>
  <si>
    <t>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</si>
</sst>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</font>
    <font>
      <sz val="10"/>
      <color indexed="8"/>
      <name val="Calibri"/>
      <family val="2"/>
    </font>
    <font>
      <b/>
      <sz val="10"/>
      <name val="Times New Roman"/>
      <family val="1"/>
      <charset val="204"/>
    </font>
    <font>
      <sz val="10"/>
      <name val="Calibri"/>
      <family val="2"/>
    </font>
    <font>
      <sz val="11"/>
      <name val="Calibri"/>
      <family val="2"/>
      <scheme val="minor"/>
    </font>
    <font>
      <b/>
      <sz val="10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0"/>
      <name val="Calibri"/>
      <family val="2"/>
      <charset val="204"/>
    </font>
    <font>
      <b/>
      <sz val="10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8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49" fontId="2" fillId="2" borderId="4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4" fontId="2" fillId="3" borderId="1" xfId="0" applyNumberFormat="1" applyFont="1" applyFill="1" applyBorder="1" applyAlignment="1">
      <alignment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top" wrapText="1"/>
    </xf>
    <xf numFmtId="4" fontId="2" fillId="4" borderId="1" xfId="0" applyNumberFormat="1" applyFont="1" applyFill="1" applyBorder="1" applyAlignment="1">
      <alignment vertical="top" wrapText="1"/>
    </xf>
    <xf numFmtId="49" fontId="2" fillId="4" borderId="1" xfId="0" applyNumberFormat="1" applyFont="1" applyFill="1" applyBorder="1" applyAlignment="1">
      <alignment horizontal="center" vertical="center" wrapText="1"/>
    </xf>
    <xf numFmtId="4" fontId="2" fillId="4" borderId="3" xfId="0" applyNumberFormat="1" applyFont="1" applyFill="1" applyBorder="1" applyAlignment="1">
      <alignment vertical="top" wrapText="1"/>
    </xf>
    <xf numFmtId="4" fontId="2" fillId="4" borderId="4" xfId="0" applyNumberFormat="1" applyFont="1" applyFill="1" applyBorder="1" applyAlignment="1">
      <alignment vertical="top" wrapText="1"/>
    </xf>
    <xf numFmtId="49" fontId="2" fillId="4" borderId="2" xfId="0" applyNumberFormat="1" applyFont="1" applyFill="1" applyBorder="1" applyAlignment="1">
      <alignment horizontal="center" vertical="top" wrapText="1"/>
    </xf>
    <xf numFmtId="49" fontId="2" fillId="4" borderId="3" xfId="0" applyNumberFormat="1" applyFont="1" applyFill="1" applyBorder="1" applyAlignment="1">
      <alignment horizontal="center" vertical="top" wrapText="1"/>
    </xf>
    <xf numFmtId="49" fontId="2" fillId="4" borderId="4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wrapText="1"/>
    </xf>
    <xf numFmtId="0" fontId="0" fillId="2" borderId="1" xfId="0" applyFill="1" applyBorder="1" applyAlignment="1">
      <alignment wrapText="1"/>
    </xf>
    <xf numFmtId="0" fontId="2" fillId="2" borderId="1" xfId="0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right" wrapText="1"/>
    </xf>
    <xf numFmtId="49" fontId="2" fillId="2" borderId="4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/>
    </xf>
    <xf numFmtId="0" fontId="0" fillId="2" borderId="1" xfId="0" applyFill="1" applyBorder="1"/>
    <xf numFmtId="0" fontId="2" fillId="2" borderId="1" xfId="0" applyFont="1" applyFill="1" applyBorder="1"/>
    <xf numFmtId="49" fontId="2" fillId="2" borderId="1" xfId="0" applyNumberFormat="1" applyFon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vertical="top" wrapText="1"/>
    </xf>
    <xf numFmtId="49" fontId="2" fillId="5" borderId="2" xfId="0" applyNumberFormat="1" applyFont="1" applyFill="1" applyBorder="1" applyAlignment="1">
      <alignment horizontal="center" vertical="top" wrapText="1"/>
    </xf>
    <xf numFmtId="49" fontId="2" fillId="5" borderId="3" xfId="0" applyNumberFormat="1" applyFont="1" applyFill="1" applyBorder="1" applyAlignment="1">
      <alignment horizontal="center" vertical="top" wrapText="1"/>
    </xf>
    <xf numFmtId="49" fontId="2" fillId="5" borderId="4" xfId="0" applyNumberFormat="1" applyFont="1" applyFill="1" applyBorder="1" applyAlignment="1">
      <alignment horizontal="center" vertical="top" wrapText="1"/>
    </xf>
    <xf numFmtId="49" fontId="2" fillId="5" borderId="3" xfId="0" applyNumberFormat="1" applyFont="1" applyFill="1" applyBorder="1" applyAlignment="1">
      <alignment horizontal="center" vertical="top" wrapText="1"/>
    </xf>
    <xf numFmtId="49" fontId="2" fillId="5" borderId="2" xfId="0" applyNumberFormat="1" applyFont="1" applyFill="1" applyBorder="1" applyAlignment="1">
      <alignment horizontal="center" vertical="top" wrapText="1"/>
    </xf>
    <xf numFmtId="4" fontId="2" fillId="5" borderId="2" xfId="0" applyNumberFormat="1" applyFont="1" applyFill="1" applyBorder="1" applyAlignment="1">
      <alignment vertical="top" wrapText="1"/>
    </xf>
    <xf numFmtId="49" fontId="2" fillId="5" borderId="3" xfId="0" applyNumberFormat="1" applyFont="1" applyFill="1" applyBorder="1" applyAlignment="1">
      <alignment horizontal="center" vertical="top" wrapText="1"/>
    </xf>
    <xf numFmtId="49" fontId="2" fillId="5" borderId="2" xfId="0" applyNumberFormat="1" applyFont="1" applyFill="1" applyBorder="1" applyAlignment="1">
      <alignment horizontal="center" vertical="center" wrapText="1"/>
    </xf>
    <xf numFmtId="0" fontId="0" fillId="5" borderId="1" xfId="0" applyFill="1" applyBorder="1"/>
    <xf numFmtId="49" fontId="2" fillId="5" borderId="1" xfId="0" applyNumberFormat="1" applyFont="1" applyFill="1" applyBorder="1" applyAlignment="1">
      <alignment horizontal="center" vertical="top" wrapText="1"/>
    </xf>
    <xf numFmtId="49" fontId="2" fillId="5" borderId="3" xfId="0" applyNumberFormat="1" applyFont="1" applyFill="1" applyBorder="1" applyAlignment="1">
      <alignment horizontal="center" vertical="top" wrapText="1"/>
    </xf>
    <xf numFmtId="49" fontId="2" fillId="5" borderId="4" xfId="0" applyNumberFormat="1" applyFont="1" applyFill="1" applyBorder="1" applyAlignment="1">
      <alignment horizontal="center" vertical="top" wrapText="1"/>
    </xf>
    <xf numFmtId="49" fontId="2" fillId="5" borderId="4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vertical="center" wrapText="1"/>
    </xf>
    <xf numFmtId="4" fontId="2" fillId="5" borderId="4" xfId="0" applyNumberFormat="1" applyFont="1" applyFill="1" applyBorder="1" applyAlignment="1">
      <alignment vertical="top" wrapText="1"/>
    </xf>
    <xf numFmtId="0" fontId="2" fillId="5" borderId="3" xfId="0" applyFont="1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wrapText="1"/>
    </xf>
    <xf numFmtId="0" fontId="2" fillId="0" borderId="6" xfId="0" applyFont="1" applyBorder="1" applyAlignment="1"/>
    <xf numFmtId="0" fontId="2" fillId="3" borderId="2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49" fontId="2" fillId="4" borderId="2" xfId="0" applyNumberFormat="1" applyFont="1" applyFill="1" applyBorder="1" applyAlignment="1">
      <alignment horizontal="center" vertical="top" wrapText="1"/>
    </xf>
    <xf numFmtId="49" fontId="2" fillId="4" borderId="3" xfId="0" applyNumberFormat="1" applyFont="1" applyFill="1" applyBorder="1" applyAlignment="1">
      <alignment horizontal="center" vertical="top" wrapText="1"/>
    </xf>
    <xf numFmtId="49" fontId="2" fillId="4" borderId="4" xfId="0" applyNumberFormat="1" applyFont="1" applyFill="1" applyBorder="1" applyAlignment="1">
      <alignment horizontal="center" vertical="top" wrapText="1"/>
    </xf>
    <xf numFmtId="49" fontId="2" fillId="4" borderId="3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5" borderId="3" xfId="0" applyNumberFormat="1" applyFont="1" applyFill="1" applyBorder="1" applyAlignment="1">
      <alignment horizontal="center" vertical="center" wrapText="1"/>
    </xf>
    <xf numFmtId="0" fontId="0" fillId="5" borderId="4" xfId="0" applyFill="1" applyBorder="1"/>
    <xf numFmtId="49" fontId="2" fillId="2" borderId="3" xfId="0" applyNumberFormat="1" applyFont="1" applyFill="1" applyBorder="1" applyAlignment="1">
      <alignment horizontal="center" wrapText="1"/>
    </xf>
    <xf numFmtId="0" fontId="0" fillId="2" borderId="4" xfId="0" applyFill="1" applyBorder="1" applyAlignment="1">
      <alignment wrapText="1"/>
    </xf>
    <xf numFmtId="49" fontId="2" fillId="4" borderId="4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wrapText="1"/>
    </xf>
    <xf numFmtId="49" fontId="2" fillId="2" borderId="3" xfId="0" applyNumberFormat="1" applyFont="1" applyFill="1" applyBorder="1" applyAlignment="1">
      <alignment horizontal="center" vertical="center"/>
    </xf>
    <xf numFmtId="49" fontId="0" fillId="2" borderId="3" xfId="0" applyNumberFormat="1" applyFill="1" applyBorder="1" applyAlignment="1">
      <alignment horizontal="center" vertical="center"/>
    </xf>
    <xf numFmtId="49" fontId="0" fillId="2" borderId="4" xfId="0" applyNumberFormat="1" applyFill="1" applyBorder="1" applyAlignment="1">
      <alignment horizontal="center" vertical="center"/>
    </xf>
    <xf numFmtId="4" fontId="2" fillId="2" borderId="3" xfId="0" applyNumberFormat="1" applyFont="1" applyFill="1" applyBorder="1" applyAlignment="1">
      <alignment vertical="top" wrapText="1"/>
    </xf>
    <xf numFmtId="0" fontId="2" fillId="2" borderId="3" xfId="0" applyFont="1" applyFill="1" applyBorder="1"/>
    <xf numFmtId="0" fontId="0" fillId="2" borderId="3" xfId="0" applyFill="1" applyBorder="1"/>
    <xf numFmtId="0" fontId="0" fillId="2" borderId="4" xfId="0" applyFill="1" applyBorder="1"/>
    <xf numFmtId="4" fontId="2" fillId="5" borderId="3" xfId="0" applyNumberFormat="1" applyFont="1" applyFill="1" applyBorder="1" applyAlignment="1">
      <alignment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4" borderId="8" xfId="0" applyFont="1" applyFill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49" fontId="4" fillId="2" borderId="10" xfId="0" applyNumberFormat="1" applyFont="1" applyFill="1" applyBorder="1" applyAlignment="1">
      <alignment horizontal="right" vertical="center"/>
    </xf>
    <xf numFmtId="49" fontId="4" fillId="2" borderId="8" xfId="0" applyNumberFormat="1" applyFont="1" applyFill="1" applyBorder="1" applyAlignment="1">
      <alignment horizontal="right" vertical="center"/>
    </xf>
    <xf numFmtId="49" fontId="4" fillId="5" borderId="9" xfId="0" applyNumberFormat="1" applyFont="1" applyFill="1" applyBorder="1" applyAlignment="1">
      <alignment horizontal="right" vertical="center"/>
    </xf>
    <xf numFmtId="49" fontId="4" fillId="5" borderId="10" xfId="0" applyNumberFormat="1" applyFont="1" applyFill="1" applyBorder="1" applyAlignment="1">
      <alignment horizontal="right" vertical="center"/>
    </xf>
    <xf numFmtId="49" fontId="4" fillId="5" borderId="8" xfId="0" applyNumberFormat="1" applyFont="1" applyFill="1" applyBorder="1" applyAlignment="1">
      <alignment horizontal="right" vertical="center"/>
    </xf>
    <xf numFmtId="49" fontId="4" fillId="0" borderId="11" xfId="0" applyNumberFormat="1" applyFont="1" applyBorder="1" applyAlignment="1">
      <alignment horizontal="right" vertical="center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4" fontId="2" fillId="3" borderId="1" xfId="0" applyNumberFormat="1" applyFont="1" applyFill="1" applyBorder="1" applyAlignment="1">
      <alignment vertical="top" wrapText="1"/>
    </xf>
    <xf numFmtId="49" fontId="2" fillId="4" borderId="2" xfId="0" applyNumberFormat="1" applyFont="1" applyFill="1" applyBorder="1" applyAlignment="1">
      <alignment horizontal="center" vertical="top" wrapText="1"/>
    </xf>
    <xf numFmtId="0" fontId="0" fillId="6" borderId="0" xfId="0" applyFill="1"/>
    <xf numFmtId="49" fontId="2" fillId="6" borderId="1" xfId="0" applyNumberFormat="1" applyFont="1" applyFill="1" applyBorder="1" applyAlignment="1">
      <alignment horizontal="center" vertical="center" wrapText="1"/>
    </xf>
    <xf numFmtId="49" fontId="2" fillId="6" borderId="3" xfId="0" applyNumberFormat="1" applyFont="1" applyFill="1" applyBorder="1" applyAlignment="1">
      <alignment horizontal="center" vertical="top" wrapText="1"/>
    </xf>
    <xf numFmtId="49" fontId="2" fillId="7" borderId="2" xfId="0" applyNumberFormat="1" applyFont="1" applyFill="1" applyBorder="1" applyAlignment="1">
      <alignment horizontal="center" vertical="top" wrapText="1"/>
    </xf>
    <xf numFmtId="49" fontId="2" fillId="7" borderId="3" xfId="0" applyNumberFormat="1" applyFont="1" applyFill="1" applyBorder="1" applyAlignment="1">
      <alignment horizontal="center" vertical="top" wrapText="1"/>
    </xf>
    <xf numFmtId="49" fontId="2" fillId="7" borderId="4" xfId="0" applyNumberFormat="1" applyFont="1" applyFill="1" applyBorder="1" applyAlignment="1">
      <alignment horizontal="center" vertical="top" wrapText="1"/>
    </xf>
    <xf numFmtId="49" fontId="2" fillId="8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2" fontId="2" fillId="2" borderId="1" xfId="0" applyNumberFormat="1" applyFont="1" applyFill="1" applyBorder="1"/>
    <xf numFmtId="49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49" fontId="5" fillId="5" borderId="2" xfId="0" applyNumberFormat="1" applyFont="1" applyFill="1" applyBorder="1" applyAlignment="1">
      <alignment horizontal="center" vertical="top" wrapText="1"/>
    </xf>
    <xf numFmtId="49" fontId="5" fillId="5" borderId="3" xfId="0" applyNumberFormat="1" applyFont="1" applyFill="1" applyBorder="1" applyAlignment="1">
      <alignment horizontal="center" vertical="top" wrapText="1"/>
    </xf>
    <xf numFmtId="49" fontId="5" fillId="5" borderId="4" xfId="0" applyNumberFormat="1" applyFont="1" applyFill="1" applyBorder="1" applyAlignment="1">
      <alignment horizontal="center" vertical="top" wrapText="1"/>
    </xf>
    <xf numFmtId="4" fontId="5" fillId="5" borderId="1" xfId="0" applyNumberFormat="1" applyFont="1" applyFill="1" applyBorder="1" applyAlignment="1">
      <alignment vertical="top" wrapText="1"/>
    </xf>
    <xf numFmtId="4" fontId="5" fillId="3" borderId="1" xfId="0" applyNumberFormat="1" applyFont="1" applyFill="1" applyBorder="1" applyAlignment="1">
      <alignment vertical="top" wrapText="1"/>
    </xf>
    <xf numFmtId="49" fontId="5" fillId="2" borderId="3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vertical="top" wrapText="1"/>
    </xf>
    <xf numFmtId="49" fontId="6" fillId="2" borderId="9" xfId="0" applyNumberFormat="1" applyFont="1" applyFill="1" applyBorder="1" applyAlignment="1">
      <alignment horizontal="right" vertical="center"/>
    </xf>
    <xf numFmtId="4" fontId="5" fillId="2" borderId="3" xfId="0" applyNumberFormat="1" applyFont="1" applyFill="1" applyBorder="1" applyAlignment="1">
      <alignment vertical="top" wrapText="1"/>
    </xf>
    <xf numFmtId="49" fontId="6" fillId="2" borderId="10" xfId="0" applyNumberFormat="1" applyFont="1" applyFill="1" applyBorder="1" applyAlignment="1">
      <alignment horizontal="right" vertical="center"/>
    </xf>
    <xf numFmtId="4" fontId="5" fillId="2" borderId="4" xfId="0" applyNumberFormat="1" applyFont="1" applyFill="1" applyBorder="1" applyAlignment="1">
      <alignment vertical="top" wrapText="1"/>
    </xf>
    <xf numFmtId="49" fontId="6" fillId="2" borderId="8" xfId="0" applyNumberFormat="1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right" wrapText="1"/>
    </xf>
    <xf numFmtId="0" fontId="5" fillId="2" borderId="3" xfId="0" applyFont="1" applyFill="1" applyBorder="1" applyAlignment="1">
      <alignment horizontal="right" wrapText="1"/>
    </xf>
    <xf numFmtId="0" fontId="5" fillId="2" borderId="4" xfId="0" applyFont="1" applyFill="1" applyBorder="1" applyAlignment="1">
      <alignment horizontal="right" wrapText="1"/>
    </xf>
    <xf numFmtId="2" fontId="2" fillId="2" borderId="2" xfId="0" applyNumberFormat="1" applyFont="1" applyFill="1" applyBorder="1"/>
    <xf numFmtId="2" fontId="4" fillId="2" borderId="9" xfId="0" applyNumberFormat="1" applyFont="1" applyFill="1" applyBorder="1" applyAlignment="1">
      <alignment horizontal="right" vertical="center"/>
    </xf>
    <xf numFmtId="2" fontId="2" fillId="2" borderId="3" xfId="0" applyNumberFormat="1" applyFont="1" applyFill="1" applyBorder="1"/>
    <xf numFmtId="2" fontId="4" fillId="2" borderId="10" xfId="0" applyNumberFormat="1" applyFont="1" applyFill="1" applyBorder="1" applyAlignment="1">
      <alignment horizontal="right" vertical="center"/>
    </xf>
    <xf numFmtId="2" fontId="2" fillId="2" borderId="3" xfId="0" applyNumberFormat="1" applyFont="1" applyFill="1" applyBorder="1" applyAlignment="1">
      <alignment vertical="top" wrapText="1"/>
    </xf>
    <xf numFmtId="2" fontId="2" fillId="2" borderId="4" xfId="0" applyNumberFormat="1" applyFont="1" applyFill="1" applyBorder="1" applyAlignment="1">
      <alignment vertical="top" wrapText="1"/>
    </xf>
    <xf numFmtId="2" fontId="4" fillId="2" borderId="8" xfId="0" applyNumberFormat="1" applyFont="1" applyFill="1" applyBorder="1" applyAlignment="1">
      <alignment horizontal="right" vertical="center"/>
    </xf>
    <xf numFmtId="49" fontId="5" fillId="2" borderId="4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horizontal="right" vertical="center"/>
    </xf>
    <xf numFmtId="4" fontId="5" fillId="5" borderId="2" xfId="0" applyNumberFormat="1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vertical="top" wrapText="1"/>
    </xf>
    <xf numFmtId="0" fontId="7" fillId="0" borderId="0" xfId="0" applyFont="1"/>
    <xf numFmtId="49" fontId="2" fillId="4" borderId="3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49" fontId="5" fillId="2" borderId="3" xfId="0" applyNumberFormat="1" applyFont="1" applyFill="1" applyBorder="1" applyAlignment="1">
      <alignment horizontal="center" vertical="top" wrapText="1"/>
    </xf>
    <xf numFmtId="2" fontId="5" fillId="2" borderId="2" xfId="0" applyNumberFormat="1" applyFont="1" applyFill="1" applyBorder="1" applyAlignment="1">
      <alignment horizontal="right" wrapText="1"/>
    </xf>
    <xf numFmtId="0" fontId="5" fillId="5" borderId="1" xfId="0" applyFont="1" applyFill="1" applyBorder="1" applyAlignment="1">
      <alignment vertical="top" wrapText="1"/>
    </xf>
    <xf numFmtId="0" fontId="5" fillId="5" borderId="1" xfId="0" applyFont="1" applyFill="1" applyBorder="1" applyAlignment="1">
      <alignment horizontal="center" vertical="top" wrapText="1"/>
    </xf>
    <xf numFmtId="49" fontId="5" fillId="5" borderId="2" xfId="0" applyNumberFormat="1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center" vertical="center" wrapText="1"/>
    </xf>
    <xf numFmtId="4" fontId="5" fillId="5" borderId="3" xfId="0" applyNumberFormat="1" applyFont="1" applyFill="1" applyBorder="1" applyAlignment="1">
      <alignment vertical="top" wrapText="1"/>
    </xf>
    <xf numFmtId="49" fontId="5" fillId="5" borderId="4" xfId="0" applyNumberFormat="1" applyFont="1" applyFill="1" applyBorder="1" applyAlignment="1">
      <alignment horizontal="center" vertical="center" wrapText="1"/>
    </xf>
    <xf numFmtId="49" fontId="5" fillId="5" borderId="4" xfId="0" applyNumberFormat="1" applyFont="1" applyFill="1" applyBorder="1" applyAlignment="1">
      <alignment vertical="center" wrapText="1"/>
    </xf>
    <xf numFmtId="4" fontId="5" fillId="5" borderId="4" xfId="0" applyNumberFormat="1" applyFont="1" applyFill="1" applyBorder="1" applyAlignment="1">
      <alignment vertical="top" wrapText="1"/>
    </xf>
    <xf numFmtId="49" fontId="6" fillId="5" borderId="9" xfId="0" applyNumberFormat="1" applyFont="1" applyFill="1" applyBorder="1" applyAlignment="1">
      <alignment horizontal="right" vertical="center"/>
    </xf>
    <xf numFmtId="49" fontId="6" fillId="5" borderId="10" xfId="0" applyNumberFormat="1" applyFont="1" applyFill="1" applyBorder="1" applyAlignment="1">
      <alignment horizontal="right" vertical="center"/>
    </xf>
    <xf numFmtId="49" fontId="6" fillId="5" borderId="8" xfId="0" applyNumberFormat="1" applyFont="1" applyFill="1" applyBorder="1" applyAlignment="1">
      <alignment horizontal="right" vertical="center"/>
    </xf>
    <xf numFmtId="4" fontId="2" fillId="3" borderId="3" xfId="0" applyNumberFormat="1" applyFont="1" applyFill="1" applyBorder="1" applyAlignment="1">
      <alignment vertical="top" wrapText="1"/>
    </xf>
    <xf numFmtId="49" fontId="2" fillId="4" borderId="2" xfId="0" applyNumberFormat="1" applyFont="1" applyFill="1" applyBorder="1" applyAlignment="1">
      <alignment horizontal="center" vertical="top" wrapText="1"/>
    </xf>
    <xf numFmtId="4" fontId="8" fillId="4" borderId="3" xfId="0" applyNumberFormat="1" applyFont="1" applyFill="1" applyBorder="1" applyAlignment="1">
      <alignment vertical="top" wrapText="1"/>
    </xf>
    <xf numFmtId="4" fontId="8" fillId="4" borderId="4" xfId="0" applyNumberFormat="1" applyFont="1" applyFill="1" applyBorder="1" applyAlignment="1">
      <alignment vertical="top" wrapText="1"/>
    </xf>
    <xf numFmtId="4" fontId="8" fillId="2" borderId="1" xfId="0" applyNumberFormat="1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right" wrapText="1"/>
    </xf>
    <xf numFmtId="0" fontId="5" fillId="2" borderId="1" xfId="0" applyFont="1" applyFill="1" applyBorder="1" applyAlignment="1">
      <alignment horizontal="right" wrapText="1"/>
    </xf>
    <xf numFmtId="0" fontId="9" fillId="2" borderId="1" xfId="0" applyFont="1" applyFill="1" applyBorder="1"/>
    <xf numFmtId="4" fontId="8" fillId="6" borderId="1" xfId="0" applyNumberFormat="1" applyFont="1" applyFill="1" applyBorder="1" applyAlignment="1">
      <alignment vertical="top" wrapText="1"/>
    </xf>
    <xf numFmtId="2" fontId="5" fillId="2" borderId="1" xfId="0" applyNumberFormat="1" applyFont="1" applyFill="1" applyBorder="1"/>
    <xf numFmtId="4" fontId="5" fillId="6" borderId="1" xfId="0" applyNumberFormat="1" applyFont="1" applyFill="1" applyBorder="1" applyAlignment="1">
      <alignment vertical="top" wrapText="1"/>
    </xf>
    <xf numFmtId="49" fontId="10" fillId="2" borderId="9" xfId="0" applyNumberFormat="1" applyFont="1" applyFill="1" applyBorder="1" applyAlignment="1">
      <alignment horizontal="right" vertical="center"/>
    </xf>
    <xf numFmtId="49" fontId="10" fillId="2" borderId="10" xfId="0" applyNumberFormat="1" applyFont="1" applyFill="1" applyBorder="1" applyAlignment="1">
      <alignment horizontal="right" vertical="center"/>
    </xf>
    <xf numFmtId="49" fontId="10" fillId="2" borderId="8" xfId="0" applyNumberFormat="1" applyFont="1" applyFill="1" applyBorder="1" applyAlignment="1">
      <alignment horizontal="right" vertical="center"/>
    </xf>
    <xf numFmtId="4" fontId="5" fillId="4" borderId="3" xfId="0" applyNumberFormat="1" applyFont="1" applyFill="1" applyBorder="1" applyAlignment="1">
      <alignment vertical="top" wrapText="1"/>
    </xf>
    <xf numFmtId="0" fontId="10" fillId="4" borderId="10" xfId="0" applyFont="1" applyFill="1" applyBorder="1" applyAlignment="1">
      <alignment horizontal="right" vertical="center"/>
    </xf>
    <xf numFmtId="4" fontId="5" fillId="4" borderId="4" xfId="0" applyNumberFormat="1" applyFont="1" applyFill="1" applyBorder="1" applyAlignment="1">
      <alignment vertical="top" wrapText="1"/>
    </xf>
    <xf numFmtId="0" fontId="10" fillId="4" borderId="8" xfId="0" applyFont="1" applyFill="1" applyBorder="1" applyAlignment="1">
      <alignment horizontal="right" vertical="center"/>
    </xf>
    <xf numFmtId="0" fontId="10" fillId="4" borderId="0" xfId="0" applyFont="1" applyFill="1" applyBorder="1" applyAlignment="1">
      <alignment horizontal="right" vertical="center"/>
    </xf>
    <xf numFmtId="4" fontId="5" fillId="4" borderId="2" xfId="0" applyNumberFormat="1" applyFont="1" applyFill="1" applyBorder="1" applyAlignment="1">
      <alignment vertical="top" wrapText="1"/>
    </xf>
    <xf numFmtId="49" fontId="10" fillId="4" borderId="9" xfId="0" applyNumberFormat="1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4" fontId="5" fillId="4" borderId="1" xfId="0" applyNumberFormat="1" applyFont="1" applyFill="1" applyBorder="1" applyAlignment="1">
      <alignment vertical="top" wrapText="1"/>
    </xf>
    <xf numFmtId="49" fontId="2" fillId="4" borderId="2" xfId="0" applyNumberFormat="1" applyFont="1" applyFill="1" applyBorder="1" applyAlignment="1">
      <alignment horizontal="center" vertical="top" wrapText="1"/>
    </xf>
    <xf numFmtId="49" fontId="2" fillId="9" borderId="2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vertical="top" wrapText="1"/>
    </xf>
    <xf numFmtId="0" fontId="2" fillId="5" borderId="3" xfId="0" applyFont="1" applyFill="1" applyBorder="1" applyAlignment="1">
      <alignment vertical="top" wrapText="1"/>
    </xf>
    <xf numFmtId="0" fontId="2" fillId="5" borderId="4" xfId="0" applyFont="1" applyFill="1" applyBorder="1" applyAlignment="1">
      <alignment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6" borderId="2" xfId="0" applyFont="1" applyFill="1" applyBorder="1" applyAlignment="1">
      <alignment horizontal="left" vertical="top" wrapText="1"/>
    </xf>
    <xf numFmtId="0" fontId="2" fillId="6" borderId="3" xfId="0" applyFont="1" applyFill="1" applyBorder="1" applyAlignment="1">
      <alignment horizontal="left" vertical="top" wrapText="1"/>
    </xf>
    <xf numFmtId="0" fontId="2" fillId="6" borderId="2" xfId="0" applyFont="1" applyFill="1" applyBorder="1" applyAlignment="1">
      <alignment vertical="top" wrapText="1"/>
    </xf>
    <xf numFmtId="0" fontId="2" fillId="6" borderId="3" xfId="0" applyFont="1" applyFill="1" applyBorder="1" applyAlignment="1">
      <alignment vertical="top" wrapText="1"/>
    </xf>
    <xf numFmtId="0" fontId="5" fillId="5" borderId="2" xfId="0" applyFont="1" applyFill="1" applyBorder="1" applyAlignment="1">
      <alignment vertical="top" wrapText="1"/>
    </xf>
    <xf numFmtId="0" fontId="5" fillId="5" borderId="3" xfId="0" applyFont="1" applyFill="1" applyBorder="1" applyAlignment="1">
      <alignment vertical="top" wrapText="1"/>
    </xf>
    <xf numFmtId="0" fontId="5" fillId="5" borderId="4" xfId="0" applyFont="1" applyFill="1" applyBorder="1" applyAlignment="1">
      <alignment vertical="top" wrapText="1"/>
    </xf>
    <xf numFmtId="49" fontId="2" fillId="5" borderId="2" xfId="0" applyNumberFormat="1" applyFont="1" applyFill="1" applyBorder="1" applyAlignment="1">
      <alignment horizontal="left" vertical="top" wrapText="1"/>
    </xf>
    <xf numFmtId="49" fontId="2" fillId="5" borderId="3" xfId="0" applyNumberFormat="1" applyFont="1" applyFill="1" applyBorder="1" applyAlignment="1">
      <alignment horizontal="left" vertical="top" wrapText="1"/>
    </xf>
    <xf numFmtId="49" fontId="2" fillId="5" borderId="4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5" fillId="2" borderId="4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2" fillId="2" borderId="4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left" vertical="top" wrapText="1"/>
    </xf>
    <xf numFmtId="0" fontId="2" fillId="4" borderId="3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top" wrapText="1"/>
    </xf>
    <xf numFmtId="49" fontId="2" fillId="4" borderId="2" xfId="0" applyNumberFormat="1" applyFont="1" applyFill="1" applyBorder="1" applyAlignment="1">
      <alignment horizontal="center" vertical="top" wrapText="1"/>
    </xf>
    <xf numFmtId="49" fontId="2" fillId="4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left" vertical="top" wrapText="1"/>
    </xf>
    <xf numFmtId="0" fontId="2" fillId="5" borderId="14" xfId="0" applyFont="1" applyFill="1" applyBorder="1" applyAlignment="1">
      <alignment horizontal="left" vertical="top" wrapText="1"/>
    </xf>
    <xf numFmtId="0" fontId="5" fillId="5" borderId="13" xfId="0" applyFont="1" applyFill="1" applyBorder="1" applyAlignment="1">
      <alignment horizontal="left" vertical="top" wrapText="1"/>
    </xf>
    <xf numFmtId="0" fontId="5" fillId="5" borderId="14" xfId="0" applyFont="1" applyFill="1" applyBorder="1" applyAlignment="1">
      <alignment horizontal="left" vertical="top" wrapText="1"/>
    </xf>
    <xf numFmtId="0" fontId="5" fillId="5" borderId="13" xfId="0" applyFont="1" applyFill="1" applyBorder="1" applyAlignment="1">
      <alignment vertical="top" wrapText="1"/>
    </xf>
    <xf numFmtId="0" fontId="5" fillId="5" borderId="14" xfId="0" applyFont="1" applyFill="1" applyBorder="1" applyAlignment="1">
      <alignment vertical="top" wrapText="1"/>
    </xf>
    <xf numFmtId="0" fontId="5" fillId="5" borderId="15" xfId="0" applyFont="1" applyFill="1" applyBorder="1" applyAlignment="1">
      <alignment vertical="top" wrapText="1"/>
    </xf>
    <xf numFmtId="0" fontId="2" fillId="5" borderId="13" xfId="0" applyFont="1" applyFill="1" applyBorder="1" applyAlignment="1">
      <alignment vertical="top" wrapText="1"/>
    </xf>
    <xf numFmtId="0" fontId="2" fillId="5" borderId="15" xfId="0" applyFont="1" applyFill="1" applyBorder="1" applyAlignment="1">
      <alignment vertical="top" wrapText="1"/>
    </xf>
    <xf numFmtId="0" fontId="2" fillId="5" borderId="9" xfId="0" applyFont="1" applyFill="1" applyBorder="1" applyAlignment="1">
      <alignment horizontal="left" vertical="top" wrapText="1"/>
    </xf>
    <xf numFmtId="0" fontId="2" fillId="5" borderId="10" xfId="0" applyFont="1" applyFill="1" applyBorder="1" applyAlignment="1">
      <alignment horizontal="left" vertical="top" wrapText="1"/>
    </xf>
    <xf numFmtId="0" fontId="2" fillId="5" borderId="14" xfId="0" applyFont="1" applyFill="1" applyBorder="1" applyAlignment="1">
      <alignment vertical="top" wrapText="1"/>
    </xf>
    <xf numFmtId="0" fontId="2" fillId="2" borderId="13" xfId="0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top" wrapText="1"/>
    </xf>
    <xf numFmtId="0" fontId="2" fillId="6" borderId="4" xfId="0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10" xfId="0" applyFont="1" applyFill="1" applyBorder="1" applyAlignment="1">
      <alignment vertical="top" wrapText="1"/>
    </xf>
    <xf numFmtId="0" fontId="2" fillId="2" borderId="15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2" borderId="13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0" fontId="2" fillId="4" borderId="13" xfId="0" applyFont="1" applyFill="1" applyBorder="1" applyAlignment="1">
      <alignment horizontal="left" vertical="top" wrapText="1"/>
    </xf>
    <xf numFmtId="0" fontId="2" fillId="4" borderId="14" xfId="0" applyFont="1" applyFill="1" applyBorder="1" applyAlignment="1">
      <alignment horizontal="left" vertical="top" wrapText="1"/>
    </xf>
    <xf numFmtId="0" fontId="2" fillId="4" borderId="15" xfId="0" applyFont="1" applyFill="1" applyBorder="1" applyAlignment="1">
      <alignment horizontal="left" vertical="top" wrapText="1"/>
    </xf>
    <xf numFmtId="0" fontId="5" fillId="2" borderId="13" xfId="0" applyFont="1" applyFill="1" applyBorder="1" applyAlignment="1">
      <alignment horizontal="left" vertical="top" wrapText="1"/>
    </xf>
    <xf numFmtId="0" fontId="5" fillId="2" borderId="14" xfId="0" applyFont="1" applyFill="1" applyBorder="1" applyAlignment="1">
      <alignment horizontal="left" vertical="top" wrapText="1"/>
    </xf>
    <xf numFmtId="0" fontId="5" fillId="2" borderId="15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left" vertical="top"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horizontal="center" vertical="top" wrapText="1"/>
    </xf>
    <xf numFmtId="49" fontId="2" fillId="5" borderId="2" xfId="0" applyNumberFormat="1" applyFont="1" applyFill="1" applyBorder="1" applyAlignment="1">
      <alignment horizontal="center" vertical="top" wrapText="1"/>
    </xf>
    <xf numFmtId="49" fontId="2" fillId="5" borderId="3" xfId="0" applyNumberFormat="1" applyFont="1" applyFill="1" applyBorder="1" applyAlignment="1">
      <alignment horizontal="center" vertical="top" wrapText="1"/>
    </xf>
    <xf numFmtId="49" fontId="2" fillId="5" borderId="4" xfId="0" applyNumberFormat="1" applyFont="1" applyFill="1" applyBorder="1" applyAlignment="1">
      <alignment horizontal="center" vertical="top" wrapText="1"/>
    </xf>
    <xf numFmtId="0" fontId="5" fillId="5" borderId="2" xfId="0" applyFont="1" applyFill="1" applyBorder="1" applyAlignment="1">
      <alignment horizontal="center" vertical="top" wrapText="1"/>
    </xf>
    <xf numFmtId="0" fontId="5" fillId="5" borderId="3" xfId="0" applyFont="1" applyFill="1" applyBorder="1" applyAlignment="1">
      <alignment horizontal="center" vertical="top" wrapText="1"/>
    </xf>
    <xf numFmtId="0" fontId="5" fillId="5" borderId="2" xfId="0" applyFont="1" applyFill="1" applyBorder="1" applyAlignment="1">
      <alignment horizontal="left" vertical="top" wrapText="1"/>
    </xf>
    <xf numFmtId="0" fontId="5" fillId="5" borderId="3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32"/>
  <sheetViews>
    <sheetView topLeftCell="A206" zoomScaleNormal="90" workbookViewId="0">
      <selection activeCell="C221" sqref="C221:C223"/>
    </sheetView>
  </sheetViews>
  <sheetFormatPr defaultRowHeight="15" x14ac:dyDescent="0.25"/>
  <cols>
    <col min="1" max="1" width="6.7109375" customWidth="1"/>
    <col min="2" max="2" width="25.140625" customWidth="1"/>
    <col min="3" max="3" width="19.140625" customWidth="1"/>
    <col min="4" max="4" width="17.85546875" customWidth="1"/>
    <col min="5" max="5" width="10.140625" customWidth="1"/>
    <col min="6" max="6" width="11.140625" customWidth="1"/>
    <col min="7" max="7" width="12.7109375" customWidth="1"/>
    <col min="8" max="8" width="11.7109375" customWidth="1"/>
    <col min="9" max="9" width="11.85546875" customWidth="1"/>
    <col min="10" max="11" width="11.7109375" customWidth="1"/>
  </cols>
  <sheetData>
    <row r="1" spans="1:11" ht="43.5" customHeight="1" x14ac:dyDescent="0.25">
      <c r="B1" s="57"/>
      <c r="C1" s="57"/>
      <c r="D1" s="57"/>
      <c r="E1" s="57"/>
      <c r="F1" s="57"/>
      <c r="G1" s="236" t="s">
        <v>246</v>
      </c>
      <c r="H1" s="236"/>
      <c r="I1" s="236"/>
      <c r="J1" s="236"/>
      <c r="K1" s="236"/>
    </row>
    <row r="2" spans="1:11" ht="27.75" customHeight="1" x14ac:dyDescent="0.25">
      <c r="A2" s="240" t="s">
        <v>245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</row>
    <row r="3" spans="1:11" ht="65.25" customHeight="1" x14ac:dyDescent="0.25">
      <c r="A3" s="242" t="s">
        <v>0</v>
      </c>
      <c r="B3" s="242" t="s">
        <v>1</v>
      </c>
      <c r="C3" s="242" t="s">
        <v>2</v>
      </c>
      <c r="D3" s="242" t="s">
        <v>3</v>
      </c>
      <c r="E3" s="237" t="s">
        <v>55</v>
      </c>
      <c r="F3" s="243"/>
      <c r="G3" s="243"/>
      <c r="H3" s="238"/>
      <c r="I3" s="11" t="s">
        <v>66</v>
      </c>
      <c r="J3" s="237" t="s">
        <v>60</v>
      </c>
      <c r="K3" s="238"/>
    </row>
    <row r="4" spans="1:11" ht="90.75" customHeight="1" x14ac:dyDescent="0.25">
      <c r="A4" s="242"/>
      <c r="B4" s="242"/>
      <c r="C4" s="242"/>
      <c r="D4" s="242"/>
      <c r="E4" s="1" t="s">
        <v>56</v>
      </c>
      <c r="F4" s="1" t="s">
        <v>57</v>
      </c>
      <c r="G4" s="1" t="s">
        <v>58</v>
      </c>
      <c r="H4" s="1" t="s">
        <v>59</v>
      </c>
      <c r="I4" s="1" t="s">
        <v>67</v>
      </c>
      <c r="J4" s="1" t="s">
        <v>61</v>
      </c>
      <c r="K4" s="1" t="s">
        <v>62</v>
      </c>
    </row>
    <row r="5" spans="1:11" x14ac:dyDescent="0.25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</row>
    <row r="6" spans="1:11" ht="15" customHeight="1" x14ac:dyDescent="0.25">
      <c r="A6" s="223">
        <v>1</v>
      </c>
      <c r="B6" s="226" t="s">
        <v>63</v>
      </c>
      <c r="C6" s="226" t="s">
        <v>11</v>
      </c>
      <c r="D6" s="226" t="s">
        <v>199</v>
      </c>
      <c r="E6" s="13">
        <v>914</v>
      </c>
      <c r="F6" s="13" t="s">
        <v>68</v>
      </c>
      <c r="G6" s="13" t="s">
        <v>70</v>
      </c>
      <c r="H6" s="13"/>
      <c r="I6" s="14">
        <f t="shared" ref="I6:K7" si="0">I14+I30</f>
        <v>2253.1999999999998</v>
      </c>
      <c r="J6" s="14">
        <f t="shared" si="0"/>
        <v>2253.1999999999998</v>
      </c>
      <c r="K6" s="14">
        <f t="shared" si="0"/>
        <v>2253.1999999999998</v>
      </c>
    </row>
    <row r="7" spans="1:11" x14ac:dyDescent="0.25">
      <c r="A7" s="224"/>
      <c r="B7" s="227"/>
      <c r="C7" s="227"/>
      <c r="D7" s="227"/>
      <c r="E7" s="13">
        <v>914</v>
      </c>
      <c r="F7" s="13" t="s">
        <v>68</v>
      </c>
      <c r="G7" s="13" t="s">
        <v>70</v>
      </c>
      <c r="H7" s="13" t="s">
        <v>71</v>
      </c>
      <c r="I7" s="14">
        <f t="shared" si="0"/>
        <v>1376</v>
      </c>
      <c r="J7" s="14">
        <f t="shared" si="0"/>
        <v>1376</v>
      </c>
      <c r="K7" s="14">
        <f t="shared" si="0"/>
        <v>1376</v>
      </c>
    </row>
    <row r="8" spans="1:11" x14ac:dyDescent="0.25">
      <c r="A8" s="224"/>
      <c r="B8" s="227"/>
      <c r="C8" s="227"/>
      <c r="D8" s="227"/>
      <c r="E8" s="13">
        <v>914</v>
      </c>
      <c r="F8" s="13" t="s">
        <v>68</v>
      </c>
      <c r="G8" s="13" t="s">
        <v>70</v>
      </c>
      <c r="H8" s="13" t="s">
        <v>72</v>
      </c>
      <c r="I8" s="14">
        <f>I16+I17+I32</f>
        <v>872.1</v>
      </c>
      <c r="J8" s="14">
        <f>J16+J17+J32</f>
        <v>872.1</v>
      </c>
      <c r="K8" s="14">
        <f>K16+K17+K32</f>
        <v>872.1</v>
      </c>
    </row>
    <row r="9" spans="1:11" ht="14.25" customHeight="1" x14ac:dyDescent="0.25">
      <c r="A9" s="224"/>
      <c r="B9" s="227"/>
      <c r="C9" s="227"/>
      <c r="D9" s="227"/>
      <c r="E9" s="13">
        <v>914</v>
      </c>
      <c r="F9" s="13" t="s">
        <v>68</v>
      </c>
      <c r="G9" s="13" t="s">
        <v>70</v>
      </c>
      <c r="H9" s="15" t="s">
        <v>73</v>
      </c>
      <c r="I9" s="14">
        <f>I18</f>
        <v>5.0999999999999996</v>
      </c>
      <c r="J9" s="14">
        <f>J18</f>
        <v>5.0999999999999996</v>
      </c>
      <c r="K9" s="14">
        <f>K18</f>
        <v>5.0999999999999996</v>
      </c>
    </row>
    <row r="10" spans="1:11" ht="1.5" hidden="1" customHeight="1" x14ac:dyDescent="0.25">
      <c r="A10" s="224"/>
      <c r="B10" s="227"/>
      <c r="C10" s="227"/>
      <c r="D10" s="227"/>
      <c r="E10" s="15"/>
      <c r="F10" s="15"/>
      <c r="G10" s="15"/>
      <c r="H10" s="15"/>
      <c r="I10" s="16"/>
      <c r="J10" s="16"/>
      <c r="K10" s="16"/>
    </row>
    <row r="11" spans="1:11" hidden="1" x14ac:dyDescent="0.25">
      <c r="A11" s="224"/>
      <c r="B11" s="227"/>
      <c r="C11" s="227"/>
      <c r="D11" s="227"/>
      <c r="E11" s="15"/>
      <c r="F11" s="15"/>
      <c r="G11" s="15"/>
      <c r="H11" s="15"/>
      <c r="I11" s="16"/>
      <c r="J11" s="16"/>
      <c r="K11" s="16"/>
    </row>
    <row r="12" spans="1:11" hidden="1" x14ac:dyDescent="0.25">
      <c r="A12" s="224"/>
      <c r="B12" s="227"/>
      <c r="C12" s="227"/>
      <c r="D12" s="227"/>
      <c r="E12" s="15"/>
      <c r="F12" s="15"/>
      <c r="G12" s="15"/>
      <c r="H12" s="15"/>
      <c r="I12" s="16"/>
      <c r="J12" s="16"/>
      <c r="K12" s="16"/>
    </row>
    <row r="13" spans="1:11" hidden="1" x14ac:dyDescent="0.25">
      <c r="A13" s="225"/>
      <c r="B13" s="228"/>
      <c r="C13" s="228"/>
      <c r="D13" s="228"/>
      <c r="E13" s="15"/>
      <c r="F13" s="15"/>
      <c r="G13" s="15"/>
      <c r="H13" s="15"/>
      <c r="I13" s="17"/>
      <c r="J13" s="17"/>
      <c r="K13" s="17"/>
    </row>
    <row r="14" spans="1:11" ht="18" customHeight="1" x14ac:dyDescent="0.25">
      <c r="A14" s="229" t="s">
        <v>4</v>
      </c>
      <c r="B14" s="226" t="s">
        <v>64</v>
      </c>
      <c r="C14" s="226" t="s">
        <v>10</v>
      </c>
      <c r="D14" s="226" t="s">
        <v>199</v>
      </c>
      <c r="E14" s="13">
        <v>914</v>
      </c>
      <c r="F14" s="13" t="s">
        <v>68</v>
      </c>
      <c r="G14" s="13" t="s">
        <v>74</v>
      </c>
      <c r="H14" s="15"/>
      <c r="I14" s="17">
        <f t="shared" ref="I14:K16" si="1">I21</f>
        <v>1774.1999999999998</v>
      </c>
      <c r="J14" s="17">
        <f t="shared" si="1"/>
        <v>1774.1999999999998</v>
      </c>
      <c r="K14" s="17">
        <f t="shared" si="1"/>
        <v>1774.1999999999998</v>
      </c>
    </row>
    <row r="15" spans="1:11" ht="18" customHeight="1" x14ac:dyDescent="0.25">
      <c r="A15" s="230"/>
      <c r="B15" s="227"/>
      <c r="C15" s="227"/>
      <c r="D15" s="227"/>
      <c r="E15" s="13">
        <v>914</v>
      </c>
      <c r="F15" s="13" t="s">
        <v>68</v>
      </c>
      <c r="G15" s="13" t="s">
        <v>69</v>
      </c>
      <c r="H15" s="13" t="s">
        <v>71</v>
      </c>
      <c r="I15" s="14">
        <f t="shared" si="1"/>
        <v>978</v>
      </c>
      <c r="J15" s="14">
        <f t="shared" si="1"/>
        <v>978</v>
      </c>
      <c r="K15" s="14">
        <f t="shared" si="1"/>
        <v>978</v>
      </c>
    </row>
    <row r="16" spans="1:11" ht="18" customHeight="1" x14ac:dyDescent="0.25">
      <c r="A16" s="230"/>
      <c r="B16" s="227"/>
      <c r="C16" s="227"/>
      <c r="D16" s="227"/>
      <c r="E16" s="13" t="s">
        <v>79</v>
      </c>
      <c r="F16" s="13" t="s">
        <v>68</v>
      </c>
      <c r="G16" s="13" t="s">
        <v>69</v>
      </c>
      <c r="H16" s="13" t="s">
        <v>72</v>
      </c>
      <c r="I16" s="14">
        <f t="shared" si="1"/>
        <v>791.1</v>
      </c>
      <c r="J16" s="14">
        <f t="shared" si="1"/>
        <v>791.1</v>
      </c>
      <c r="K16" s="14">
        <f t="shared" si="1"/>
        <v>791.1</v>
      </c>
    </row>
    <row r="17" spans="1:11" ht="18" customHeight="1" x14ac:dyDescent="0.25">
      <c r="A17" s="230"/>
      <c r="B17" s="227"/>
      <c r="C17" s="227"/>
      <c r="D17" s="227"/>
      <c r="E17" s="13" t="s">
        <v>79</v>
      </c>
      <c r="F17" s="13" t="s">
        <v>68</v>
      </c>
      <c r="G17" s="13" t="s">
        <v>219</v>
      </c>
      <c r="H17" s="13" t="s">
        <v>72</v>
      </c>
      <c r="I17" s="14">
        <f t="shared" ref="I17:K18" si="2">I28</f>
        <v>0</v>
      </c>
      <c r="J17" s="14">
        <f t="shared" si="2"/>
        <v>0</v>
      </c>
      <c r="K17" s="14">
        <f t="shared" si="2"/>
        <v>0</v>
      </c>
    </row>
    <row r="18" spans="1:11" x14ac:dyDescent="0.25">
      <c r="A18" s="230"/>
      <c r="B18" s="227"/>
      <c r="C18" s="227"/>
      <c r="D18" s="227"/>
      <c r="E18" s="13">
        <v>914</v>
      </c>
      <c r="F18" s="13" t="s">
        <v>68</v>
      </c>
      <c r="G18" s="13" t="s">
        <v>69</v>
      </c>
      <c r="H18" s="13" t="s">
        <v>73</v>
      </c>
      <c r="I18" s="14">
        <f t="shared" si="2"/>
        <v>5.0999999999999996</v>
      </c>
      <c r="J18" s="14">
        <f t="shared" si="2"/>
        <v>5.0999999999999996</v>
      </c>
      <c r="K18" s="14">
        <f t="shared" si="2"/>
        <v>5.0999999999999996</v>
      </c>
    </row>
    <row r="19" spans="1:11" ht="0.75" hidden="1" customHeight="1" x14ac:dyDescent="0.25">
      <c r="A19" s="230"/>
      <c r="B19" s="227"/>
      <c r="C19" s="227"/>
      <c r="D19" s="227"/>
      <c r="E19" s="15"/>
      <c r="F19" s="15"/>
      <c r="G19" s="15"/>
      <c r="H19" s="15"/>
      <c r="I19" s="16"/>
      <c r="J19" s="16"/>
      <c r="K19" s="16"/>
    </row>
    <row r="20" spans="1:11" hidden="1" x14ac:dyDescent="0.25">
      <c r="A20" s="230"/>
      <c r="B20" s="227"/>
      <c r="C20" s="227"/>
      <c r="D20" s="227"/>
      <c r="E20" s="15"/>
      <c r="F20" s="15"/>
      <c r="G20" s="15"/>
      <c r="H20" s="15"/>
      <c r="I20" s="16"/>
      <c r="J20" s="16"/>
      <c r="K20" s="16"/>
    </row>
    <row r="21" spans="1:11" ht="16.5" customHeight="1" x14ac:dyDescent="0.25">
      <c r="A21" s="229" t="s">
        <v>5</v>
      </c>
      <c r="B21" s="226" t="s">
        <v>6</v>
      </c>
      <c r="C21" s="226" t="s">
        <v>65</v>
      </c>
      <c r="D21" s="226" t="s">
        <v>199</v>
      </c>
      <c r="E21" s="13">
        <v>914</v>
      </c>
      <c r="F21" s="13" t="s">
        <v>68</v>
      </c>
      <c r="G21" s="13" t="s">
        <v>74</v>
      </c>
      <c r="H21" s="15"/>
      <c r="I21" s="17">
        <f>I22+I23+I28+I29</f>
        <v>1774.1999999999998</v>
      </c>
      <c r="J21" s="17">
        <f>J22+J23+J28+J29</f>
        <v>1774.1999999999998</v>
      </c>
      <c r="K21" s="17">
        <f>K22+K23+K28+K29</f>
        <v>1774.1999999999998</v>
      </c>
    </row>
    <row r="22" spans="1:11" ht="16.5" customHeight="1" x14ac:dyDescent="0.25">
      <c r="A22" s="230"/>
      <c r="B22" s="227"/>
      <c r="C22" s="227"/>
      <c r="D22" s="227"/>
      <c r="E22" s="13">
        <v>914</v>
      </c>
      <c r="F22" s="13" t="s">
        <v>68</v>
      </c>
      <c r="G22" s="13" t="s">
        <v>69</v>
      </c>
      <c r="H22" s="13" t="s">
        <v>71</v>
      </c>
      <c r="I22" s="14">
        <v>978</v>
      </c>
      <c r="J22" s="14">
        <v>978</v>
      </c>
      <c r="K22" s="14">
        <v>978</v>
      </c>
    </row>
    <row r="23" spans="1:11" ht="16.5" customHeight="1" x14ac:dyDescent="0.25">
      <c r="A23" s="230"/>
      <c r="B23" s="227"/>
      <c r="C23" s="227"/>
      <c r="D23" s="227"/>
      <c r="E23" s="13">
        <v>914</v>
      </c>
      <c r="F23" s="13" t="s">
        <v>68</v>
      </c>
      <c r="G23" s="13" t="s">
        <v>69</v>
      </c>
      <c r="H23" s="13" t="s">
        <v>72</v>
      </c>
      <c r="I23" s="14">
        <v>791.1</v>
      </c>
      <c r="J23" s="14">
        <v>791.1</v>
      </c>
      <c r="K23" s="14">
        <v>791.1</v>
      </c>
    </row>
    <row r="24" spans="1:11" ht="0.75" hidden="1" customHeight="1" x14ac:dyDescent="0.25">
      <c r="A24" s="230"/>
      <c r="B24" s="227"/>
      <c r="C24" s="227"/>
      <c r="D24" s="227"/>
      <c r="E24" s="15"/>
      <c r="F24" s="15"/>
      <c r="G24" s="15"/>
      <c r="H24" s="15"/>
      <c r="I24" s="16"/>
      <c r="J24" s="16"/>
      <c r="K24" s="16"/>
    </row>
    <row r="25" spans="1:11" ht="16.5" hidden="1" customHeight="1" x14ac:dyDescent="0.25">
      <c r="A25" s="230"/>
      <c r="B25" s="227"/>
      <c r="C25" s="227"/>
      <c r="D25" s="227"/>
      <c r="E25" s="15"/>
      <c r="F25" s="15"/>
      <c r="G25" s="15"/>
      <c r="H25" s="15"/>
      <c r="I25" s="16"/>
      <c r="J25" s="16"/>
      <c r="K25" s="16"/>
    </row>
    <row r="26" spans="1:11" ht="16.5" hidden="1" customHeight="1" x14ac:dyDescent="0.25">
      <c r="A26" s="230"/>
      <c r="B26" s="227"/>
      <c r="C26" s="227"/>
      <c r="D26" s="227"/>
      <c r="E26" s="15"/>
      <c r="F26" s="15"/>
      <c r="G26" s="15"/>
      <c r="H26" s="15"/>
      <c r="I26" s="16"/>
      <c r="J26" s="16"/>
      <c r="K26" s="16"/>
    </row>
    <row r="27" spans="1:11" ht="9.75" hidden="1" customHeight="1" x14ac:dyDescent="0.25">
      <c r="A27" s="230"/>
      <c r="B27" s="227"/>
      <c r="C27" s="227"/>
      <c r="D27" s="227"/>
      <c r="E27" s="15"/>
      <c r="F27" s="15"/>
      <c r="G27" s="15"/>
      <c r="H27" s="15"/>
      <c r="I27" s="16"/>
      <c r="J27" s="16"/>
      <c r="K27" s="16"/>
    </row>
    <row r="28" spans="1:11" ht="15.75" customHeight="1" x14ac:dyDescent="0.25">
      <c r="A28" s="230"/>
      <c r="B28" s="227"/>
      <c r="C28" s="227"/>
      <c r="D28" s="227"/>
      <c r="E28" s="15" t="s">
        <v>79</v>
      </c>
      <c r="F28" s="15" t="s">
        <v>68</v>
      </c>
      <c r="G28" s="15" t="s">
        <v>219</v>
      </c>
      <c r="H28" s="15" t="s">
        <v>72</v>
      </c>
      <c r="I28" s="16"/>
      <c r="J28" s="16"/>
      <c r="K28" s="16"/>
    </row>
    <row r="29" spans="1:11" ht="15" customHeight="1" x14ac:dyDescent="0.25">
      <c r="A29" s="230"/>
      <c r="B29" s="227"/>
      <c r="C29" s="227"/>
      <c r="D29" s="227"/>
      <c r="E29" s="13">
        <v>914</v>
      </c>
      <c r="F29" s="13" t="s">
        <v>68</v>
      </c>
      <c r="G29" s="13" t="s">
        <v>69</v>
      </c>
      <c r="H29" s="13" t="s">
        <v>73</v>
      </c>
      <c r="I29" s="14">
        <v>5.0999999999999996</v>
      </c>
      <c r="J29" s="14">
        <v>5.0999999999999996</v>
      </c>
      <c r="K29" s="14">
        <v>5.0999999999999996</v>
      </c>
    </row>
    <row r="30" spans="1:11" ht="16.5" customHeight="1" x14ac:dyDescent="0.25">
      <c r="A30" s="18" t="s">
        <v>12</v>
      </c>
      <c r="B30" s="226" t="s">
        <v>14</v>
      </c>
      <c r="C30" s="226" t="s">
        <v>200</v>
      </c>
      <c r="D30" s="226" t="s">
        <v>199</v>
      </c>
      <c r="E30" s="13">
        <v>914</v>
      </c>
      <c r="F30" s="13" t="s">
        <v>68</v>
      </c>
      <c r="G30" s="13" t="s">
        <v>75</v>
      </c>
      <c r="H30" s="15"/>
      <c r="I30" s="14">
        <f t="shared" ref="I30:K34" si="3">I40</f>
        <v>479</v>
      </c>
      <c r="J30" s="14">
        <f t="shared" si="3"/>
        <v>479</v>
      </c>
      <c r="K30" s="14">
        <f t="shared" si="3"/>
        <v>479</v>
      </c>
    </row>
    <row r="31" spans="1:11" ht="16.5" customHeight="1" x14ac:dyDescent="0.25">
      <c r="A31" s="19"/>
      <c r="B31" s="227"/>
      <c r="C31" s="227"/>
      <c r="D31" s="227"/>
      <c r="E31" s="13">
        <v>914</v>
      </c>
      <c r="F31" s="13" t="s">
        <v>68</v>
      </c>
      <c r="G31" s="13" t="s">
        <v>76</v>
      </c>
      <c r="H31" s="15" t="s">
        <v>71</v>
      </c>
      <c r="I31" s="14">
        <f t="shared" si="3"/>
        <v>398</v>
      </c>
      <c r="J31" s="14">
        <f t="shared" si="3"/>
        <v>398</v>
      </c>
      <c r="K31" s="14">
        <f t="shared" si="3"/>
        <v>398</v>
      </c>
    </row>
    <row r="32" spans="1:11" ht="16.5" customHeight="1" x14ac:dyDescent="0.25">
      <c r="A32" s="148"/>
      <c r="B32" s="227"/>
      <c r="C32" s="227"/>
      <c r="D32" s="227"/>
      <c r="E32" s="13" t="s">
        <v>79</v>
      </c>
      <c r="F32" s="13" t="s">
        <v>68</v>
      </c>
      <c r="G32" s="13" t="s">
        <v>238</v>
      </c>
      <c r="H32" s="15" t="s">
        <v>72</v>
      </c>
      <c r="I32" s="14">
        <f t="shared" si="3"/>
        <v>81</v>
      </c>
      <c r="J32" s="14">
        <f t="shared" si="3"/>
        <v>81</v>
      </c>
      <c r="K32" s="14">
        <f t="shared" si="3"/>
        <v>81</v>
      </c>
    </row>
    <row r="33" spans="1:11" ht="16.5" customHeight="1" x14ac:dyDescent="0.25">
      <c r="A33" s="148"/>
      <c r="B33" s="227"/>
      <c r="C33" s="227"/>
      <c r="D33" s="227"/>
      <c r="E33" s="13" t="s">
        <v>79</v>
      </c>
      <c r="F33" s="13" t="s">
        <v>68</v>
      </c>
      <c r="G33" s="13" t="s">
        <v>220</v>
      </c>
      <c r="H33" s="15" t="s">
        <v>72</v>
      </c>
      <c r="I33" s="14">
        <f t="shared" si="3"/>
        <v>0</v>
      </c>
      <c r="J33" s="14">
        <f t="shared" si="3"/>
        <v>0</v>
      </c>
      <c r="K33" s="14">
        <f t="shared" si="3"/>
        <v>0</v>
      </c>
    </row>
    <row r="34" spans="1:11" ht="16.5" customHeight="1" x14ac:dyDescent="0.25">
      <c r="A34" s="19"/>
      <c r="B34" s="227"/>
      <c r="C34" s="227"/>
      <c r="D34" s="227"/>
      <c r="E34" s="13">
        <v>914</v>
      </c>
      <c r="F34" s="13" t="s">
        <v>68</v>
      </c>
      <c r="G34" s="13" t="s">
        <v>76</v>
      </c>
      <c r="H34" s="15" t="s">
        <v>72</v>
      </c>
      <c r="I34" s="14">
        <f t="shared" si="3"/>
        <v>0</v>
      </c>
      <c r="J34" s="14">
        <f t="shared" si="3"/>
        <v>0</v>
      </c>
      <c r="K34" s="14">
        <f t="shared" si="3"/>
        <v>0</v>
      </c>
    </row>
    <row r="35" spans="1:11" ht="16.5" hidden="1" customHeight="1" x14ac:dyDescent="0.25">
      <c r="A35" s="19"/>
      <c r="B35" s="227"/>
      <c r="C35" s="227"/>
      <c r="D35" s="227"/>
      <c r="E35" s="15"/>
      <c r="F35" s="15"/>
      <c r="G35" s="15"/>
      <c r="H35" s="15"/>
      <c r="I35" s="16"/>
      <c r="J35" s="16"/>
      <c r="K35" s="16"/>
    </row>
    <row r="36" spans="1:11" ht="16.5" hidden="1" customHeight="1" x14ac:dyDescent="0.25">
      <c r="A36" s="19"/>
      <c r="B36" s="227"/>
      <c r="C36" s="227"/>
      <c r="D36" s="227"/>
      <c r="E36" s="15"/>
      <c r="F36" s="15"/>
      <c r="G36" s="15"/>
      <c r="H36" s="15"/>
      <c r="I36" s="16"/>
      <c r="J36" s="16"/>
      <c r="K36" s="16"/>
    </row>
    <row r="37" spans="1:11" ht="16.5" hidden="1" customHeight="1" x14ac:dyDescent="0.25">
      <c r="A37" s="19"/>
      <c r="B37" s="227"/>
      <c r="C37" s="227"/>
      <c r="D37" s="227"/>
      <c r="E37" s="15"/>
      <c r="F37" s="15"/>
      <c r="G37" s="15"/>
      <c r="H37" s="15"/>
      <c r="I37" s="16"/>
      <c r="J37" s="16"/>
      <c r="K37" s="16"/>
    </row>
    <row r="38" spans="1:11" ht="16.5" hidden="1" customHeight="1" x14ac:dyDescent="0.25">
      <c r="A38" s="19"/>
      <c r="B38" s="227"/>
      <c r="C38" s="227"/>
      <c r="D38" s="227"/>
      <c r="E38" s="15"/>
      <c r="F38" s="15"/>
      <c r="G38" s="15"/>
      <c r="H38" s="15"/>
      <c r="I38" s="16"/>
      <c r="J38" s="16"/>
      <c r="K38" s="16"/>
    </row>
    <row r="39" spans="1:11" ht="16.5" hidden="1" customHeight="1" x14ac:dyDescent="0.25">
      <c r="A39" s="20"/>
      <c r="B39" s="228"/>
      <c r="C39" s="228"/>
      <c r="D39" s="228"/>
      <c r="E39" s="15"/>
      <c r="F39" s="15"/>
      <c r="G39" s="15"/>
      <c r="H39" s="15"/>
      <c r="I39" s="17"/>
      <c r="J39" s="17"/>
      <c r="K39" s="17"/>
    </row>
    <row r="40" spans="1:11" ht="16.5" customHeight="1" x14ac:dyDescent="0.25">
      <c r="A40" s="19" t="s">
        <v>13</v>
      </c>
      <c r="B40" s="226" t="s">
        <v>6</v>
      </c>
      <c r="C40" s="226" t="s">
        <v>18</v>
      </c>
      <c r="D40" s="226" t="s">
        <v>199</v>
      </c>
      <c r="E40" s="13">
        <v>914</v>
      </c>
      <c r="F40" s="13" t="s">
        <v>68</v>
      </c>
      <c r="G40" s="13" t="s">
        <v>75</v>
      </c>
      <c r="H40" s="15"/>
      <c r="I40" s="14">
        <f>I41+I42+I43+I44</f>
        <v>479</v>
      </c>
      <c r="J40" s="14">
        <f t="shared" ref="J40:K40" si="4">J41+J42+J43+J44</f>
        <v>479</v>
      </c>
      <c r="K40" s="14">
        <f t="shared" si="4"/>
        <v>479</v>
      </c>
    </row>
    <row r="41" spans="1:11" ht="16.5" customHeight="1" x14ac:dyDescent="0.25">
      <c r="A41" s="19"/>
      <c r="B41" s="227"/>
      <c r="C41" s="227"/>
      <c r="D41" s="227"/>
      <c r="E41" s="13">
        <v>914</v>
      </c>
      <c r="F41" s="13" t="s">
        <v>68</v>
      </c>
      <c r="G41" s="13" t="s">
        <v>76</v>
      </c>
      <c r="H41" s="15" t="s">
        <v>71</v>
      </c>
      <c r="I41" s="14">
        <v>398</v>
      </c>
      <c r="J41" s="14">
        <v>398</v>
      </c>
      <c r="K41" s="14">
        <v>398</v>
      </c>
    </row>
    <row r="42" spans="1:11" ht="16.5" customHeight="1" x14ac:dyDescent="0.25">
      <c r="A42" s="148"/>
      <c r="B42" s="227"/>
      <c r="C42" s="227"/>
      <c r="D42" s="227"/>
      <c r="E42" s="13" t="s">
        <v>79</v>
      </c>
      <c r="F42" s="13" t="s">
        <v>68</v>
      </c>
      <c r="G42" s="13" t="s">
        <v>238</v>
      </c>
      <c r="H42" s="15" t="s">
        <v>72</v>
      </c>
      <c r="I42" s="14">
        <v>81</v>
      </c>
      <c r="J42" s="14">
        <v>81</v>
      </c>
      <c r="K42" s="14">
        <v>81</v>
      </c>
    </row>
    <row r="43" spans="1:11" ht="16.5" customHeight="1" x14ac:dyDescent="0.25">
      <c r="A43" s="148"/>
      <c r="B43" s="227"/>
      <c r="C43" s="227"/>
      <c r="D43" s="227"/>
      <c r="E43" s="13" t="s">
        <v>79</v>
      </c>
      <c r="F43" s="13" t="s">
        <v>68</v>
      </c>
      <c r="G43" s="13" t="s">
        <v>220</v>
      </c>
      <c r="H43" s="15" t="s">
        <v>72</v>
      </c>
      <c r="I43" s="14">
        <v>0</v>
      </c>
      <c r="J43" s="14">
        <v>0</v>
      </c>
      <c r="K43" s="14">
        <v>0</v>
      </c>
    </row>
    <row r="44" spans="1:11" ht="18.75" customHeight="1" x14ac:dyDescent="0.25">
      <c r="A44" s="19"/>
      <c r="B44" s="227"/>
      <c r="C44" s="227"/>
      <c r="D44" s="227"/>
      <c r="E44" s="13">
        <v>914</v>
      </c>
      <c r="F44" s="13" t="s">
        <v>68</v>
      </c>
      <c r="G44" s="13" t="s">
        <v>76</v>
      </c>
      <c r="H44" s="15" t="s">
        <v>72</v>
      </c>
      <c r="I44" s="14">
        <v>0</v>
      </c>
      <c r="J44" s="14">
        <v>0</v>
      </c>
      <c r="K44" s="14">
        <v>0</v>
      </c>
    </row>
    <row r="45" spans="1:11" ht="0.75" hidden="1" customHeight="1" x14ac:dyDescent="0.25">
      <c r="A45" s="19"/>
      <c r="B45" s="227"/>
      <c r="C45" s="227"/>
      <c r="D45" s="227"/>
      <c r="E45" s="15"/>
      <c r="F45" s="15"/>
      <c r="G45" s="15"/>
      <c r="H45" s="15"/>
      <c r="I45" s="16"/>
      <c r="J45" s="16"/>
      <c r="K45" s="16"/>
    </row>
    <row r="46" spans="1:11" ht="16.5" hidden="1" customHeight="1" x14ac:dyDescent="0.25">
      <c r="A46" s="19"/>
      <c r="B46" s="227"/>
      <c r="C46" s="227"/>
      <c r="D46" s="227"/>
      <c r="E46" s="15"/>
      <c r="F46" s="15"/>
      <c r="G46" s="15"/>
      <c r="H46" s="15"/>
      <c r="I46" s="16"/>
      <c r="J46" s="16"/>
      <c r="K46" s="16"/>
    </row>
    <row r="47" spans="1:11" ht="16.5" hidden="1" customHeight="1" x14ac:dyDescent="0.25">
      <c r="A47" s="19"/>
      <c r="B47" s="227"/>
      <c r="C47" s="227"/>
      <c r="D47" s="227"/>
      <c r="E47" s="15"/>
      <c r="F47" s="15"/>
      <c r="G47" s="15"/>
      <c r="H47" s="15"/>
      <c r="I47" s="16"/>
      <c r="J47" s="16"/>
      <c r="K47" s="16"/>
    </row>
    <row r="48" spans="1:11" ht="16.5" hidden="1" customHeight="1" x14ac:dyDescent="0.25">
      <c r="A48" s="19"/>
      <c r="B48" s="227"/>
      <c r="C48" s="227"/>
      <c r="D48" s="227"/>
      <c r="E48" s="15"/>
      <c r="F48" s="15"/>
      <c r="G48" s="15"/>
      <c r="H48" s="15"/>
      <c r="I48" s="16"/>
      <c r="J48" s="16"/>
      <c r="K48" s="16"/>
    </row>
    <row r="49" spans="1:11" ht="16.5" hidden="1" customHeight="1" x14ac:dyDescent="0.25">
      <c r="A49" s="20"/>
      <c r="B49" s="228"/>
      <c r="C49" s="228"/>
      <c r="D49" s="228"/>
      <c r="E49" s="15"/>
      <c r="F49" s="15"/>
      <c r="G49" s="15"/>
      <c r="H49" s="15"/>
      <c r="I49" s="17"/>
      <c r="J49" s="17"/>
      <c r="K49" s="17"/>
    </row>
    <row r="50" spans="1:11" ht="16.5" customHeight="1" x14ac:dyDescent="0.25">
      <c r="A50" s="233">
        <v>2</v>
      </c>
      <c r="B50" s="207" t="s">
        <v>63</v>
      </c>
      <c r="C50" s="207" t="s">
        <v>16</v>
      </c>
      <c r="D50" s="207" t="s">
        <v>201</v>
      </c>
      <c r="E50" s="21" t="s">
        <v>79</v>
      </c>
      <c r="F50" s="21" t="s">
        <v>115</v>
      </c>
      <c r="G50" s="21" t="s">
        <v>176</v>
      </c>
      <c r="H50" s="21"/>
      <c r="I50" s="119">
        <f>I58+I66+I74+I86+I107+I118+I124+I135</f>
        <v>4798.4000000000005</v>
      </c>
      <c r="J50" s="119">
        <f t="shared" ref="J50:K50" si="5">J58+J66+J74+J86+J107+J118+J124+J135</f>
        <v>4798.4000000000005</v>
      </c>
      <c r="K50" s="119">
        <f t="shared" si="5"/>
        <v>4798.4000000000005</v>
      </c>
    </row>
    <row r="51" spans="1:11" ht="16.5" customHeight="1" x14ac:dyDescent="0.25">
      <c r="A51" s="234"/>
      <c r="B51" s="208"/>
      <c r="C51" s="208"/>
      <c r="D51" s="208"/>
      <c r="E51" s="21" t="s">
        <v>79</v>
      </c>
      <c r="F51" s="21" t="s">
        <v>115</v>
      </c>
      <c r="G51" s="21" t="s">
        <v>176</v>
      </c>
      <c r="H51" s="21" t="s">
        <v>71</v>
      </c>
      <c r="I51" s="119">
        <f>I59+I67+I75+I136</f>
        <v>3272.3</v>
      </c>
      <c r="J51" s="119">
        <f>J59+J67+J75+J136</f>
        <v>3272.3</v>
      </c>
      <c r="K51" s="119">
        <f>K59+K67+K75+K140</f>
        <v>3272.3</v>
      </c>
    </row>
    <row r="52" spans="1:11" ht="16.5" customHeight="1" x14ac:dyDescent="0.25">
      <c r="A52" s="234"/>
      <c r="B52" s="208"/>
      <c r="C52" s="208"/>
      <c r="D52" s="208"/>
      <c r="E52" s="21" t="s">
        <v>79</v>
      </c>
      <c r="F52" s="21" t="s">
        <v>115</v>
      </c>
      <c r="G52" s="21" t="s">
        <v>176</v>
      </c>
      <c r="H52" s="21" t="s">
        <v>72</v>
      </c>
      <c r="I52" s="119">
        <f>I68+I76+I108+I125+I137</f>
        <v>1124.4000000000001</v>
      </c>
      <c r="J52" s="119">
        <f>J68+J76+J108+J125+J137</f>
        <v>1124.4000000000001</v>
      </c>
      <c r="K52" s="119">
        <f>K68+K76+K108+K125+K137</f>
        <v>1124.4000000000001</v>
      </c>
    </row>
    <row r="53" spans="1:11" ht="16.5" customHeight="1" x14ac:dyDescent="0.25">
      <c r="A53" s="234"/>
      <c r="B53" s="208"/>
      <c r="C53" s="208"/>
      <c r="D53" s="208"/>
      <c r="E53" s="21" t="s">
        <v>79</v>
      </c>
      <c r="F53" s="21" t="s">
        <v>115</v>
      </c>
      <c r="G53" s="21" t="s">
        <v>176</v>
      </c>
      <c r="H53" s="21" t="s">
        <v>212</v>
      </c>
      <c r="I53" s="119">
        <f>I87</f>
        <v>118</v>
      </c>
      <c r="J53" s="119">
        <f>J87</f>
        <v>118</v>
      </c>
      <c r="K53" s="119">
        <f>K87</f>
        <v>118</v>
      </c>
    </row>
    <row r="54" spans="1:11" ht="16.5" customHeight="1" x14ac:dyDescent="0.25">
      <c r="A54" s="234"/>
      <c r="B54" s="208"/>
      <c r="C54" s="208"/>
      <c r="D54" s="208"/>
      <c r="E54" s="21" t="s">
        <v>79</v>
      </c>
      <c r="F54" s="21" t="s">
        <v>115</v>
      </c>
      <c r="G54" s="21" t="s">
        <v>176</v>
      </c>
      <c r="H54" s="21" t="s">
        <v>113</v>
      </c>
      <c r="I54" s="119">
        <v>0</v>
      </c>
      <c r="J54" s="119">
        <v>0</v>
      </c>
      <c r="K54" s="119">
        <v>0</v>
      </c>
    </row>
    <row r="55" spans="1:11" ht="16.5" customHeight="1" x14ac:dyDescent="0.25">
      <c r="A55" s="234"/>
      <c r="B55" s="208"/>
      <c r="C55" s="208"/>
      <c r="D55" s="208"/>
      <c r="E55" s="21" t="s">
        <v>79</v>
      </c>
      <c r="F55" s="21" t="s">
        <v>115</v>
      </c>
      <c r="G55" s="21" t="s">
        <v>176</v>
      </c>
      <c r="H55" s="21" t="s">
        <v>73</v>
      </c>
      <c r="I55" s="119">
        <f>I69+I77</f>
        <v>3.4</v>
      </c>
      <c r="J55" s="119">
        <f>J69+J77</f>
        <v>3.4</v>
      </c>
      <c r="K55" s="119">
        <f>K69+K77</f>
        <v>3.4</v>
      </c>
    </row>
    <row r="56" spans="1:11" ht="16.5" customHeight="1" x14ac:dyDescent="0.25">
      <c r="A56" s="234"/>
      <c r="B56" s="208"/>
      <c r="C56" s="208"/>
      <c r="D56" s="208"/>
      <c r="E56" s="21" t="s">
        <v>79</v>
      </c>
      <c r="F56" s="21" t="s">
        <v>115</v>
      </c>
      <c r="G56" s="21" t="s">
        <v>176</v>
      </c>
      <c r="H56" s="21" t="s">
        <v>128</v>
      </c>
      <c r="I56" s="119">
        <f>I119</f>
        <v>280.2</v>
      </c>
      <c r="J56" s="119">
        <f>J122</f>
        <v>280.2</v>
      </c>
      <c r="K56" s="119">
        <f>K119</f>
        <v>280.2</v>
      </c>
    </row>
    <row r="57" spans="1:11" ht="227.25" hidden="1" customHeight="1" x14ac:dyDescent="0.25">
      <c r="A57" s="235"/>
      <c r="B57" s="219"/>
      <c r="C57" s="219"/>
      <c r="D57" s="219"/>
      <c r="E57" s="21"/>
      <c r="F57" s="21"/>
      <c r="G57" s="21"/>
      <c r="H57" s="21"/>
      <c r="I57" s="23"/>
      <c r="J57" s="23"/>
      <c r="K57" s="23"/>
    </row>
    <row r="58" spans="1:11" ht="16.5" customHeight="1" x14ac:dyDescent="0.25">
      <c r="A58" s="4" t="s">
        <v>17</v>
      </c>
      <c r="B58" s="207" t="s">
        <v>64</v>
      </c>
      <c r="C58" s="207" t="s">
        <v>77</v>
      </c>
      <c r="D58" s="207" t="s">
        <v>201</v>
      </c>
      <c r="E58" s="21" t="s">
        <v>79</v>
      </c>
      <c r="F58" s="21" t="s">
        <v>80</v>
      </c>
      <c r="G58" s="21" t="s">
        <v>81</v>
      </c>
      <c r="H58" s="21"/>
      <c r="I58" s="2">
        <f>I59</f>
        <v>1050.7</v>
      </c>
      <c r="J58" s="2">
        <f>J59</f>
        <v>1050.7</v>
      </c>
      <c r="K58" s="2">
        <f>K59</f>
        <v>1050.7</v>
      </c>
    </row>
    <row r="59" spans="1:11" ht="16.5" customHeight="1" x14ac:dyDescent="0.25">
      <c r="A59" s="5"/>
      <c r="B59" s="208"/>
      <c r="C59" s="232"/>
      <c r="D59" s="232"/>
      <c r="E59" s="21" t="s">
        <v>79</v>
      </c>
      <c r="F59" s="21" t="s">
        <v>80</v>
      </c>
      <c r="G59" s="21" t="s">
        <v>82</v>
      </c>
      <c r="H59" s="21" t="s">
        <v>71</v>
      </c>
      <c r="I59" s="2">
        <f>I62</f>
        <v>1050.7</v>
      </c>
      <c r="J59" s="2">
        <f>J62</f>
        <v>1050.7</v>
      </c>
      <c r="K59" s="2">
        <f>K62</f>
        <v>1050.7</v>
      </c>
    </row>
    <row r="60" spans="1:11" ht="16.5" customHeight="1" x14ac:dyDescent="0.25">
      <c r="A60" s="6"/>
      <c r="B60" s="208"/>
      <c r="C60" s="232"/>
      <c r="D60" s="232"/>
      <c r="E60" s="21"/>
      <c r="F60" s="21"/>
      <c r="G60" s="21"/>
      <c r="H60" s="21"/>
      <c r="I60" s="2"/>
      <c r="J60" s="2"/>
      <c r="K60" s="2"/>
    </row>
    <row r="61" spans="1:11" ht="16.5" customHeight="1" x14ac:dyDescent="0.25">
      <c r="A61" s="31" t="s">
        <v>19</v>
      </c>
      <c r="B61" s="207" t="s">
        <v>6</v>
      </c>
      <c r="C61" s="207" t="s">
        <v>78</v>
      </c>
      <c r="D61" s="207" t="s">
        <v>201</v>
      </c>
      <c r="E61" s="21" t="s">
        <v>79</v>
      </c>
      <c r="F61" s="21" t="s">
        <v>80</v>
      </c>
      <c r="G61" s="21" t="s">
        <v>86</v>
      </c>
      <c r="H61" s="21"/>
      <c r="I61" s="2">
        <f>I62</f>
        <v>1050.7</v>
      </c>
      <c r="J61" s="2">
        <f>J62</f>
        <v>1050.7</v>
      </c>
      <c r="K61" s="2">
        <f>K62</f>
        <v>1050.7</v>
      </c>
    </row>
    <row r="62" spans="1:11" ht="16.5" customHeight="1" x14ac:dyDescent="0.25">
      <c r="A62" s="5"/>
      <c r="B62" s="208"/>
      <c r="C62" s="208"/>
      <c r="D62" s="208"/>
      <c r="E62" s="21" t="s">
        <v>79</v>
      </c>
      <c r="F62" s="21" t="s">
        <v>80</v>
      </c>
      <c r="G62" s="21" t="s">
        <v>82</v>
      </c>
      <c r="H62" s="21" t="s">
        <v>71</v>
      </c>
      <c r="I62" s="2">
        <v>1050.7</v>
      </c>
      <c r="J62" s="2">
        <v>1050.7</v>
      </c>
      <c r="K62" s="2">
        <v>1050.7</v>
      </c>
    </row>
    <row r="63" spans="1:11" ht="16.5" customHeight="1" x14ac:dyDescent="0.25">
      <c r="A63" s="5"/>
      <c r="B63" s="208"/>
      <c r="C63" s="208"/>
      <c r="D63" s="208"/>
      <c r="E63" s="21"/>
      <c r="F63" s="21"/>
      <c r="G63" s="21"/>
      <c r="H63" s="21"/>
      <c r="I63" s="2"/>
      <c r="J63" s="2"/>
      <c r="K63" s="2"/>
    </row>
    <row r="64" spans="1:11" ht="16.5" customHeight="1" x14ac:dyDescent="0.25">
      <c r="A64" s="5"/>
      <c r="B64" s="208"/>
      <c r="C64" s="208"/>
      <c r="D64" s="208"/>
      <c r="E64" s="21"/>
      <c r="F64" s="21"/>
      <c r="G64" s="21"/>
      <c r="H64" s="21"/>
      <c r="I64" s="2"/>
      <c r="J64" s="2"/>
      <c r="K64" s="2"/>
    </row>
    <row r="65" spans="1:11" ht="16.5" customHeight="1" x14ac:dyDescent="0.25">
      <c r="A65" s="5"/>
      <c r="B65" s="208"/>
      <c r="C65" s="208"/>
      <c r="D65" s="208"/>
      <c r="E65" s="21"/>
      <c r="F65" s="21"/>
      <c r="G65" s="21"/>
      <c r="H65" s="21"/>
      <c r="I65" s="2"/>
      <c r="J65" s="2"/>
      <c r="K65" s="2"/>
    </row>
    <row r="66" spans="1:11" ht="16.5" customHeight="1" x14ac:dyDescent="0.25">
      <c r="A66" s="4" t="s">
        <v>20</v>
      </c>
      <c r="B66" s="207" t="s">
        <v>14</v>
      </c>
      <c r="C66" s="207" t="s">
        <v>21</v>
      </c>
      <c r="D66" s="207" t="s">
        <v>201</v>
      </c>
      <c r="E66" s="21" t="s">
        <v>79</v>
      </c>
      <c r="F66" s="21" t="s">
        <v>85</v>
      </c>
      <c r="G66" s="21" t="s">
        <v>87</v>
      </c>
      <c r="H66" s="21"/>
      <c r="I66" s="119">
        <f t="shared" ref="I66:K68" si="6">I70</f>
        <v>1144.3000000000002</v>
      </c>
      <c r="J66" s="119">
        <f t="shared" si="6"/>
        <v>1144.3000000000002</v>
      </c>
      <c r="K66" s="119">
        <f t="shared" si="6"/>
        <v>1144.3000000000002</v>
      </c>
    </row>
    <row r="67" spans="1:11" ht="16.5" customHeight="1" x14ac:dyDescent="0.25">
      <c r="A67" s="5"/>
      <c r="B67" s="208"/>
      <c r="C67" s="208"/>
      <c r="D67" s="208"/>
      <c r="E67" s="21" t="s">
        <v>79</v>
      </c>
      <c r="F67" s="21" t="s">
        <v>85</v>
      </c>
      <c r="G67" s="21" t="s">
        <v>88</v>
      </c>
      <c r="H67" s="21" t="s">
        <v>71</v>
      </c>
      <c r="I67" s="119">
        <f t="shared" si="6"/>
        <v>720.1</v>
      </c>
      <c r="J67" s="119">
        <f t="shared" si="6"/>
        <v>720.1</v>
      </c>
      <c r="K67" s="119">
        <f t="shared" si="6"/>
        <v>720.1</v>
      </c>
    </row>
    <row r="68" spans="1:11" ht="16.5" customHeight="1" x14ac:dyDescent="0.25">
      <c r="A68" s="5"/>
      <c r="B68" s="208"/>
      <c r="C68" s="208"/>
      <c r="D68" s="208"/>
      <c r="E68" s="21" t="s">
        <v>79</v>
      </c>
      <c r="F68" s="21" t="s">
        <v>85</v>
      </c>
      <c r="G68" s="21" t="s">
        <v>88</v>
      </c>
      <c r="H68" s="21" t="s">
        <v>72</v>
      </c>
      <c r="I68" s="119">
        <f t="shared" si="6"/>
        <v>420.8</v>
      </c>
      <c r="J68" s="119">
        <f t="shared" si="6"/>
        <v>420.8</v>
      </c>
      <c r="K68" s="119">
        <f t="shared" si="6"/>
        <v>420.8</v>
      </c>
    </row>
    <row r="69" spans="1:11" ht="16.5" customHeight="1" x14ac:dyDescent="0.25">
      <c r="A69" s="5"/>
      <c r="B69" s="208"/>
      <c r="C69" s="208"/>
      <c r="D69" s="208"/>
      <c r="E69" s="21" t="s">
        <v>79</v>
      </c>
      <c r="F69" s="21" t="s">
        <v>85</v>
      </c>
      <c r="G69" s="21" t="s">
        <v>88</v>
      </c>
      <c r="H69" s="21" t="s">
        <v>73</v>
      </c>
      <c r="I69" s="119">
        <v>3.3</v>
      </c>
      <c r="J69" s="119">
        <v>3.3</v>
      </c>
      <c r="K69" s="119">
        <v>3.3</v>
      </c>
    </row>
    <row r="70" spans="1:11" ht="16.5" customHeight="1" x14ac:dyDescent="0.25">
      <c r="A70" s="4" t="s">
        <v>22</v>
      </c>
      <c r="B70" s="207" t="s">
        <v>83</v>
      </c>
      <c r="C70" s="207" t="s">
        <v>84</v>
      </c>
      <c r="D70" s="207" t="s">
        <v>201</v>
      </c>
      <c r="E70" s="21" t="s">
        <v>79</v>
      </c>
      <c r="F70" s="21" t="s">
        <v>85</v>
      </c>
      <c r="G70" s="21" t="s">
        <v>87</v>
      </c>
      <c r="H70" s="21"/>
      <c r="I70" s="119">
        <f>I71+I72+I73</f>
        <v>1144.3000000000002</v>
      </c>
      <c r="J70" s="119">
        <f>J71+J72+J73</f>
        <v>1144.3000000000002</v>
      </c>
      <c r="K70" s="119">
        <f>K71+K72+K73</f>
        <v>1144.3000000000002</v>
      </c>
    </row>
    <row r="71" spans="1:11" ht="16.5" customHeight="1" x14ac:dyDescent="0.25">
      <c r="A71" s="5"/>
      <c r="B71" s="208"/>
      <c r="C71" s="208"/>
      <c r="D71" s="208"/>
      <c r="E71" s="21" t="s">
        <v>79</v>
      </c>
      <c r="F71" s="21" t="s">
        <v>85</v>
      </c>
      <c r="G71" s="21" t="s">
        <v>88</v>
      </c>
      <c r="H71" s="21" t="s">
        <v>71</v>
      </c>
      <c r="I71" s="119">
        <v>720.1</v>
      </c>
      <c r="J71" s="119">
        <v>720.1</v>
      </c>
      <c r="K71" s="119">
        <v>720.1</v>
      </c>
    </row>
    <row r="72" spans="1:11" ht="16.5" customHeight="1" x14ac:dyDescent="0.25">
      <c r="A72" s="5"/>
      <c r="B72" s="208"/>
      <c r="C72" s="208"/>
      <c r="D72" s="208"/>
      <c r="E72" s="21" t="s">
        <v>79</v>
      </c>
      <c r="F72" s="21" t="s">
        <v>85</v>
      </c>
      <c r="G72" s="21" t="s">
        <v>88</v>
      </c>
      <c r="H72" s="21" t="s">
        <v>72</v>
      </c>
      <c r="I72" s="119">
        <v>420.8</v>
      </c>
      <c r="J72" s="119">
        <v>420.8</v>
      </c>
      <c r="K72" s="119">
        <v>420.8</v>
      </c>
    </row>
    <row r="73" spans="1:11" ht="16.5" customHeight="1" x14ac:dyDescent="0.25">
      <c r="A73" s="5"/>
      <c r="B73" s="208"/>
      <c r="C73" s="208"/>
      <c r="D73" s="208"/>
      <c r="E73" s="21" t="s">
        <v>79</v>
      </c>
      <c r="F73" s="21" t="s">
        <v>85</v>
      </c>
      <c r="G73" s="21" t="s">
        <v>88</v>
      </c>
      <c r="H73" s="21" t="s">
        <v>73</v>
      </c>
      <c r="I73" s="119">
        <v>3.4</v>
      </c>
      <c r="J73" s="119">
        <v>3.4</v>
      </c>
      <c r="K73" s="119">
        <v>3.4</v>
      </c>
    </row>
    <row r="74" spans="1:11" ht="16.5" customHeight="1" x14ac:dyDescent="0.25">
      <c r="A74" s="149" t="s">
        <v>23</v>
      </c>
      <c r="B74" s="220" t="s">
        <v>89</v>
      </c>
      <c r="C74" s="220" t="s">
        <v>24</v>
      </c>
      <c r="D74" s="207" t="s">
        <v>201</v>
      </c>
      <c r="E74" s="21" t="s">
        <v>79</v>
      </c>
      <c r="F74" s="21" t="s">
        <v>91</v>
      </c>
      <c r="G74" s="21" t="s">
        <v>98</v>
      </c>
      <c r="H74" s="21"/>
      <c r="I74" s="119">
        <f>I75+I76+I77</f>
        <v>1681.9</v>
      </c>
      <c r="J74" s="119">
        <f>J75+J76+J77</f>
        <v>1681.9</v>
      </c>
      <c r="K74" s="119">
        <f>K75+K76+K77</f>
        <v>1681.9</v>
      </c>
    </row>
    <row r="75" spans="1:11" ht="16.5" customHeight="1" x14ac:dyDescent="0.25">
      <c r="A75" s="150"/>
      <c r="B75" s="221"/>
      <c r="C75" s="231"/>
      <c r="D75" s="232"/>
      <c r="E75" s="21" t="s">
        <v>79</v>
      </c>
      <c r="F75" s="21" t="s">
        <v>91</v>
      </c>
      <c r="G75" s="21" t="s">
        <v>98</v>
      </c>
      <c r="H75" s="21" t="s">
        <v>71</v>
      </c>
      <c r="I75" s="119">
        <f>I79</f>
        <v>1301.9000000000001</v>
      </c>
      <c r="J75" s="119">
        <f>J79</f>
        <v>1301.9000000000001</v>
      </c>
      <c r="K75" s="119">
        <f>K79</f>
        <v>1301.9000000000001</v>
      </c>
    </row>
    <row r="76" spans="1:11" ht="16.5" customHeight="1" x14ac:dyDescent="0.25">
      <c r="A76" s="150"/>
      <c r="B76" s="221"/>
      <c r="C76" s="231"/>
      <c r="D76" s="232"/>
      <c r="E76" s="21" t="s">
        <v>79</v>
      </c>
      <c r="F76" s="21" t="s">
        <v>91</v>
      </c>
      <c r="G76" s="21" t="s">
        <v>98</v>
      </c>
      <c r="H76" s="21" t="s">
        <v>72</v>
      </c>
      <c r="I76" s="119">
        <f>I80+I83</f>
        <v>379.9</v>
      </c>
      <c r="J76" s="119">
        <f>J80+J83</f>
        <v>379.9</v>
      </c>
      <c r="K76" s="119">
        <f>K80+K83</f>
        <v>379.9</v>
      </c>
    </row>
    <row r="77" spans="1:11" ht="16.5" customHeight="1" x14ac:dyDescent="0.25">
      <c r="A77" s="150"/>
      <c r="B77" s="221"/>
      <c r="C77" s="231"/>
      <c r="D77" s="232"/>
      <c r="E77" s="21" t="s">
        <v>79</v>
      </c>
      <c r="F77" s="21" t="s">
        <v>91</v>
      </c>
      <c r="G77" s="21" t="s">
        <v>98</v>
      </c>
      <c r="H77" s="21" t="s">
        <v>73</v>
      </c>
      <c r="I77" s="119">
        <f>I84</f>
        <v>0.1</v>
      </c>
      <c r="J77" s="119">
        <f>J84</f>
        <v>0.1</v>
      </c>
      <c r="K77" s="119">
        <f>K84</f>
        <v>0.1</v>
      </c>
    </row>
    <row r="78" spans="1:11" ht="16.5" customHeight="1" x14ac:dyDescent="0.25">
      <c r="A78" s="4" t="s">
        <v>25</v>
      </c>
      <c r="B78" s="207" t="s">
        <v>83</v>
      </c>
      <c r="C78" s="207" t="s">
        <v>90</v>
      </c>
      <c r="D78" s="207" t="s">
        <v>201</v>
      </c>
      <c r="E78" s="21" t="s">
        <v>79</v>
      </c>
      <c r="F78" s="21" t="s">
        <v>91</v>
      </c>
      <c r="G78" s="21" t="s">
        <v>92</v>
      </c>
      <c r="H78" s="21"/>
      <c r="I78" s="119">
        <f>I79+I80</f>
        <v>1598.8000000000002</v>
      </c>
      <c r="J78" s="119">
        <f t="shared" ref="J78:K78" si="7">J79+J80</f>
        <v>1598.8000000000002</v>
      </c>
      <c r="K78" s="119">
        <f t="shared" si="7"/>
        <v>1598.8000000000002</v>
      </c>
    </row>
    <row r="79" spans="1:11" ht="16.5" customHeight="1" x14ac:dyDescent="0.25">
      <c r="A79" s="5"/>
      <c r="B79" s="208"/>
      <c r="C79" s="232"/>
      <c r="D79" s="232"/>
      <c r="E79" s="21" t="s">
        <v>79</v>
      </c>
      <c r="F79" s="21" t="s">
        <v>91</v>
      </c>
      <c r="G79" s="21" t="s">
        <v>95</v>
      </c>
      <c r="H79" s="21" t="s">
        <v>71</v>
      </c>
      <c r="I79" s="119">
        <v>1301.9000000000001</v>
      </c>
      <c r="J79" s="119">
        <v>1301.9000000000001</v>
      </c>
      <c r="K79" s="119">
        <v>1301.9000000000001</v>
      </c>
    </row>
    <row r="80" spans="1:11" ht="16.5" customHeight="1" x14ac:dyDescent="0.25">
      <c r="A80" s="5"/>
      <c r="B80" s="208"/>
      <c r="C80" s="232"/>
      <c r="D80" s="232"/>
      <c r="E80" s="21" t="s">
        <v>79</v>
      </c>
      <c r="F80" s="21" t="s">
        <v>91</v>
      </c>
      <c r="G80" s="21" t="s">
        <v>95</v>
      </c>
      <c r="H80" s="21" t="s">
        <v>72</v>
      </c>
      <c r="I80" s="119">
        <v>296.89999999999998</v>
      </c>
      <c r="J80" s="119">
        <v>296.89999999999998</v>
      </c>
      <c r="K80" s="119">
        <v>296.89999999999998</v>
      </c>
    </row>
    <row r="81" spans="1:11" ht="16.5" customHeight="1" x14ac:dyDescent="0.25">
      <c r="A81" s="5"/>
      <c r="B81" s="219"/>
      <c r="C81" s="232"/>
      <c r="D81" s="232"/>
      <c r="E81" s="21"/>
      <c r="F81" s="21"/>
      <c r="G81" s="21"/>
      <c r="H81" s="21"/>
      <c r="I81" s="167"/>
      <c r="J81" s="167"/>
      <c r="K81" s="167"/>
    </row>
    <row r="82" spans="1:11" ht="14.25" customHeight="1" x14ac:dyDescent="0.25">
      <c r="A82" s="24" t="s">
        <v>93</v>
      </c>
      <c r="B82" s="209" t="s">
        <v>99</v>
      </c>
      <c r="C82" s="209" t="s">
        <v>94</v>
      </c>
      <c r="D82" s="209" t="s">
        <v>201</v>
      </c>
      <c r="E82" s="21" t="s">
        <v>79</v>
      </c>
      <c r="F82" s="25" t="s">
        <v>91</v>
      </c>
      <c r="G82" s="21" t="s">
        <v>239</v>
      </c>
      <c r="H82" s="26"/>
      <c r="I82" s="169">
        <f>I83+I84</f>
        <v>83.1</v>
      </c>
      <c r="J82" s="169">
        <f t="shared" ref="J82:K82" si="8">J83+J84</f>
        <v>83.1</v>
      </c>
      <c r="K82" s="169">
        <f t="shared" si="8"/>
        <v>83.1</v>
      </c>
    </row>
    <row r="83" spans="1:11" ht="17.25" customHeight="1" x14ac:dyDescent="0.25">
      <c r="A83" s="7"/>
      <c r="B83" s="210"/>
      <c r="C83" s="210"/>
      <c r="D83" s="210"/>
      <c r="E83" s="21" t="s">
        <v>79</v>
      </c>
      <c r="F83" s="25" t="s">
        <v>91</v>
      </c>
      <c r="G83" s="21" t="s">
        <v>240</v>
      </c>
      <c r="H83" s="28">
        <v>200</v>
      </c>
      <c r="I83" s="133">
        <v>83</v>
      </c>
      <c r="J83" s="133">
        <v>83</v>
      </c>
      <c r="K83" s="133">
        <v>83</v>
      </c>
    </row>
    <row r="84" spans="1:11" ht="16.5" customHeight="1" x14ac:dyDescent="0.25">
      <c r="A84" s="7"/>
      <c r="B84" s="210"/>
      <c r="C84" s="210"/>
      <c r="D84" s="210"/>
      <c r="E84" s="21" t="s">
        <v>79</v>
      </c>
      <c r="F84" s="25" t="s">
        <v>91</v>
      </c>
      <c r="G84" s="21" t="s">
        <v>240</v>
      </c>
      <c r="H84" s="28">
        <v>800</v>
      </c>
      <c r="I84" s="133">
        <v>0.1</v>
      </c>
      <c r="J84" s="133">
        <v>0.1</v>
      </c>
      <c r="K84" s="133">
        <v>0.1</v>
      </c>
    </row>
    <row r="85" spans="1:11" ht="18" customHeight="1" x14ac:dyDescent="0.25">
      <c r="A85" s="30"/>
      <c r="B85" s="211"/>
      <c r="C85" s="211"/>
      <c r="D85" s="211"/>
      <c r="E85" s="21"/>
      <c r="F85" s="26"/>
      <c r="G85" s="26"/>
      <c r="H85" s="26"/>
      <c r="I85" s="168"/>
      <c r="J85" s="168"/>
      <c r="K85" s="168"/>
    </row>
    <row r="86" spans="1:11" ht="16.5" customHeight="1" x14ac:dyDescent="0.25">
      <c r="A86" s="31" t="s">
        <v>26</v>
      </c>
      <c r="B86" s="220" t="s">
        <v>96</v>
      </c>
      <c r="C86" s="220" t="s">
        <v>28</v>
      </c>
      <c r="D86" s="220" t="s">
        <v>201</v>
      </c>
      <c r="E86" s="118" t="s">
        <v>79</v>
      </c>
      <c r="F86" s="118" t="s">
        <v>115</v>
      </c>
      <c r="G86" s="118" t="s">
        <v>108</v>
      </c>
      <c r="H86" s="118"/>
      <c r="I86" s="119">
        <f>I87+I88+I89</f>
        <v>118</v>
      </c>
      <c r="J86" s="119">
        <f t="shared" ref="J86:K86" si="9">J87+J88+J89</f>
        <v>118</v>
      </c>
      <c r="K86" s="119">
        <f t="shared" si="9"/>
        <v>118</v>
      </c>
    </row>
    <row r="87" spans="1:11" ht="16.5" customHeight="1" x14ac:dyDescent="0.25">
      <c r="A87" s="32"/>
      <c r="B87" s="221"/>
      <c r="C87" s="221"/>
      <c r="D87" s="221"/>
      <c r="E87" s="118" t="s">
        <v>79</v>
      </c>
      <c r="F87" s="118" t="s">
        <v>115</v>
      </c>
      <c r="G87" s="118" t="s">
        <v>108</v>
      </c>
      <c r="H87" s="118" t="s">
        <v>212</v>
      </c>
      <c r="I87" s="119">
        <f>I101</f>
        <v>118</v>
      </c>
      <c r="J87" s="119">
        <f t="shared" ref="J87:K87" si="10">J101</f>
        <v>118</v>
      </c>
      <c r="K87" s="119">
        <f t="shared" si="10"/>
        <v>118</v>
      </c>
    </row>
    <row r="88" spans="1:11" ht="16.5" customHeight="1" x14ac:dyDescent="0.25">
      <c r="A88" s="5"/>
      <c r="B88" s="221"/>
      <c r="C88" s="221"/>
      <c r="D88" s="221"/>
      <c r="E88" s="118" t="s">
        <v>79</v>
      </c>
      <c r="F88" s="118" t="s">
        <v>115</v>
      </c>
      <c r="G88" s="118" t="s">
        <v>108</v>
      </c>
      <c r="H88" s="118" t="s">
        <v>73</v>
      </c>
      <c r="I88" s="119">
        <v>0</v>
      </c>
      <c r="J88" s="119">
        <v>0</v>
      </c>
      <c r="K88" s="119">
        <v>0</v>
      </c>
    </row>
    <row r="89" spans="1:11" ht="16.5" customHeight="1" x14ac:dyDescent="0.25">
      <c r="A89" s="5"/>
      <c r="B89" s="221"/>
      <c r="C89" s="221"/>
      <c r="D89" s="221"/>
      <c r="E89" s="118" t="s">
        <v>79</v>
      </c>
      <c r="F89" s="118" t="s">
        <v>115</v>
      </c>
      <c r="G89" s="118" t="s">
        <v>108</v>
      </c>
      <c r="H89" s="118" t="s">
        <v>113</v>
      </c>
      <c r="I89" s="119">
        <v>0</v>
      </c>
      <c r="J89" s="119">
        <v>0</v>
      </c>
      <c r="K89" s="119">
        <v>0</v>
      </c>
    </row>
    <row r="90" spans="1:11" ht="16.5" customHeight="1" x14ac:dyDescent="0.25">
      <c r="A90" s="4" t="s">
        <v>27</v>
      </c>
      <c r="B90" s="220" t="s">
        <v>83</v>
      </c>
      <c r="C90" s="220" t="s">
        <v>202</v>
      </c>
      <c r="D90" s="220" t="s">
        <v>201</v>
      </c>
      <c r="E90" s="118" t="s">
        <v>79</v>
      </c>
      <c r="F90" s="118" t="s">
        <v>100</v>
      </c>
      <c r="G90" s="118" t="s">
        <v>102</v>
      </c>
      <c r="H90" s="118"/>
      <c r="I90" s="119">
        <v>0</v>
      </c>
      <c r="J90" s="119">
        <v>0</v>
      </c>
      <c r="K90" s="119">
        <v>0</v>
      </c>
    </row>
    <row r="91" spans="1:11" ht="16.5" customHeight="1" x14ac:dyDescent="0.25">
      <c r="A91" s="5"/>
      <c r="B91" s="221"/>
      <c r="C91" s="221"/>
      <c r="D91" s="221"/>
      <c r="E91" s="118" t="s">
        <v>79</v>
      </c>
      <c r="F91" s="118" t="s">
        <v>100</v>
      </c>
      <c r="G91" s="118" t="s">
        <v>101</v>
      </c>
      <c r="H91" s="118" t="s">
        <v>73</v>
      </c>
      <c r="I91" s="119">
        <v>0</v>
      </c>
      <c r="J91" s="119">
        <v>0</v>
      </c>
      <c r="K91" s="119">
        <v>0</v>
      </c>
    </row>
    <row r="92" spans="1:11" ht="16.5" customHeight="1" x14ac:dyDescent="0.25">
      <c r="A92" s="5"/>
      <c r="B92" s="221"/>
      <c r="C92" s="221"/>
      <c r="D92" s="221"/>
      <c r="E92" s="118"/>
      <c r="F92" s="118"/>
      <c r="G92" s="118"/>
      <c r="H92" s="118"/>
      <c r="I92" s="167"/>
      <c r="J92" s="167"/>
      <c r="K92" s="167"/>
    </row>
    <row r="93" spans="1:11" ht="16.5" customHeight="1" x14ac:dyDescent="0.25">
      <c r="A93" s="5"/>
      <c r="B93" s="221"/>
      <c r="C93" s="221"/>
      <c r="D93" s="221"/>
      <c r="E93" s="118"/>
      <c r="F93" s="118"/>
      <c r="G93" s="118"/>
      <c r="H93" s="118"/>
      <c r="I93" s="167"/>
      <c r="J93" s="167"/>
      <c r="K93" s="167"/>
    </row>
    <row r="94" spans="1:11" ht="16.5" customHeight="1" x14ac:dyDescent="0.25">
      <c r="A94" s="5"/>
      <c r="B94" s="221"/>
      <c r="C94" s="221"/>
      <c r="D94" s="221"/>
      <c r="E94" s="118"/>
      <c r="F94" s="118"/>
      <c r="G94" s="118"/>
      <c r="H94" s="118"/>
      <c r="I94" s="119"/>
      <c r="J94" s="119"/>
      <c r="K94" s="119"/>
    </row>
    <row r="95" spans="1:11" ht="16.5" customHeight="1" x14ac:dyDescent="0.25">
      <c r="A95" s="5"/>
      <c r="B95" s="221"/>
      <c r="C95" s="221"/>
      <c r="D95" s="221"/>
      <c r="E95" s="118"/>
      <c r="F95" s="118"/>
      <c r="G95" s="118"/>
      <c r="H95" s="118"/>
      <c r="I95" s="119"/>
      <c r="J95" s="119"/>
      <c r="K95" s="119"/>
    </row>
    <row r="96" spans="1:11" ht="16.5" customHeight="1" x14ac:dyDescent="0.25">
      <c r="A96" s="5"/>
      <c r="B96" s="221"/>
      <c r="C96" s="221"/>
      <c r="D96" s="221"/>
      <c r="E96" s="118"/>
      <c r="F96" s="118"/>
      <c r="G96" s="118"/>
      <c r="H96" s="118"/>
      <c r="I96" s="119"/>
      <c r="J96" s="119"/>
      <c r="K96" s="119"/>
    </row>
    <row r="97" spans="1:11" ht="76.5" customHeight="1" x14ac:dyDescent="0.25">
      <c r="A97" s="6"/>
      <c r="B97" s="222"/>
      <c r="C97" s="222"/>
      <c r="D97" s="222"/>
      <c r="E97" s="118"/>
      <c r="F97" s="118"/>
      <c r="G97" s="118"/>
      <c r="H97" s="118"/>
      <c r="I97" s="119"/>
      <c r="J97" s="119"/>
      <c r="K97" s="119"/>
    </row>
    <row r="98" spans="1:11" ht="18" customHeight="1" x14ac:dyDescent="0.25">
      <c r="A98" s="7" t="s">
        <v>109</v>
      </c>
      <c r="B98" s="212" t="s">
        <v>99</v>
      </c>
      <c r="C98" s="212" t="s">
        <v>110</v>
      </c>
      <c r="D98" s="212" t="s">
        <v>201</v>
      </c>
      <c r="E98" s="118" t="s">
        <v>79</v>
      </c>
      <c r="F98" s="118" t="s">
        <v>112</v>
      </c>
      <c r="G98" s="118" t="s">
        <v>111</v>
      </c>
      <c r="H98" s="118"/>
      <c r="I98" s="119">
        <v>0</v>
      </c>
      <c r="J98" s="119">
        <v>0</v>
      </c>
      <c r="K98" s="119">
        <v>0</v>
      </c>
    </row>
    <row r="99" spans="1:11" ht="19.5" customHeight="1" x14ac:dyDescent="0.25">
      <c r="A99" s="7"/>
      <c r="B99" s="213"/>
      <c r="C99" s="213"/>
      <c r="D99" s="213"/>
      <c r="E99" s="118" t="s">
        <v>79</v>
      </c>
      <c r="F99" s="118" t="s">
        <v>112</v>
      </c>
      <c r="G99" s="118" t="s">
        <v>114</v>
      </c>
      <c r="H99" s="118" t="s">
        <v>113</v>
      </c>
      <c r="I99" s="119">
        <v>0</v>
      </c>
      <c r="J99" s="119">
        <v>0</v>
      </c>
      <c r="K99" s="119">
        <v>0</v>
      </c>
    </row>
    <row r="100" spans="1:11" ht="18.75" customHeight="1" x14ac:dyDescent="0.25">
      <c r="A100" s="7"/>
      <c r="B100" s="214"/>
      <c r="C100" s="214"/>
      <c r="D100" s="214"/>
      <c r="E100" s="118"/>
      <c r="F100" s="118"/>
      <c r="G100" s="118"/>
      <c r="H100" s="118"/>
      <c r="I100" s="119"/>
      <c r="J100" s="119"/>
      <c r="K100" s="119"/>
    </row>
    <row r="101" spans="1:11" ht="18.75" customHeight="1" x14ac:dyDescent="0.25">
      <c r="A101" s="32"/>
      <c r="B101" s="120"/>
      <c r="C101" s="215" t="s">
        <v>210</v>
      </c>
      <c r="D101" s="120"/>
      <c r="E101" s="118" t="s">
        <v>79</v>
      </c>
      <c r="F101" s="118" t="s">
        <v>85</v>
      </c>
      <c r="G101" s="118" t="s">
        <v>211</v>
      </c>
      <c r="H101" s="118" t="s">
        <v>212</v>
      </c>
      <c r="I101" s="119">
        <v>118</v>
      </c>
      <c r="J101" s="119">
        <v>118</v>
      </c>
      <c r="K101" s="119">
        <v>118</v>
      </c>
    </row>
    <row r="102" spans="1:11" ht="18.75" customHeight="1" x14ac:dyDescent="0.25">
      <c r="A102" s="32"/>
      <c r="B102" s="212" t="s">
        <v>122</v>
      </c>
      <c r="C102" s="216"/>
      <c r="D102" s="120"/>
      <c r="E102" s="118" t="s">
        <v>79</v>
      </c>
      <c r="F102" s="118" t="s">
        <v>85</v>
      </c>
      <c r="G102" s="118"/>
      <c r="H102" s="118"/>
      <c r="I102" s="167"/>
      <c r="J102" s="167"/>
      <c r="K102" s="167"/>
    </row>
    <row r="103" spans="1:11" ht="18.75" customHeight="1" x14ac:dyDescent="0.25">
      <c r="A103" s="32"/>
      <c r="B103" s="213"/>
      <c r="C103" s="216"/>
      <c r="D103" s="212" t="s">
        <v>201</v>
      </c>
      <c r="E103" s="118"/>
      <c r="F103" s="118"/>
      <c r="G103" s="118"/>
      <c r="H103" s="118"/>
      <c r="I103" s="167"/>
      <c r="J103" s="167"/>
      <c r="K103" s="167"/>
    </row>
    <row r="104" spans="1:11" ht="18.75" customHeight="1" x14ac:dyDescent="0.25">
      <c r="A104" s="32"/>
      <c r="B104" s="214"/>
      <c r="C104" s="216"/>
      <c r="D104" s="213"/>
      <c r="E104" s="118"/>
      <c r="F104" s="118"/>
      <c r="G104" s="118"/>
      <c r="H104" s="118"/>
      <c r="I104" s="167"/>
      <c r="J104" s="167"/>
      <c r="K104" s="167"/>
    </row>
    <row r="105" spans="1:11" ht="18.75" customHeight="1" x14ac:dyDescent="0.25">
      <c r="A105" s="32"/>
      <c r="B105" s="120"/>
      <c r="C105" s="216"/>
      <c r="D105" s="214"/>
      <c r="E105" s="118"/>
      <c r="F105" s="118"/>
      <c r="G105" s="118"/>
      <c r="H105" s="118"/>
      <c r="I105" s="167"/>
      <c r="J105" s="167"/>
      <c r="K105" s="167"/>
    </row>
    <row r="106" spans="1:11" ht="18.75" customHeight="1" x14ac:dyDescent="0.25">
      <c r="A106" s="32"/>
      <c r="B106" s="120"/>
      <c r="C106" s="217"/>
      <c r="D106" s="120"/>
      <c r="E106" s="118"/>
      <c r="F106" s="118"/>
      <c r="G106" s="118"/>
      <c r="H106" s="118"/>
      <c r="I106" s="167"/>
      <c r="J106" s="167"/>
      <c r="K106" s="167"/>
    </row>
    <row r="107" spans="1:11" ht="16.5" customHeight="1" x14ac:dyDescent="0.25">
      <c r="A107" s="4" t="s">
        <v>29</v>
      </c>
      <c r="B107" s="207" t="s">
        <v>103</v>
      </c>
      <c r="C107" s="209" t="s">
        <v>31</v>
      </c>
      <c r="D107" s="209" t="s">
        <v>201</v>
      </c>
      <c r="E107" s="21" t="s">
        <v>79</v>
      </c>
      <c r="F107" s="21" t="s">
        <v>115</v>
      </c>
      <c r="G107" s="21" t="s">
        <v>116</v>
      </c>
      <c r="H107" s="21"/>
      <c r="I107" s="119">
        <f>I108+I109</f>
        <v>246.4</v>
      </c>
      <c r="J107" s="119">
        <f t="shared" ref="J107:K107" si="11">J108+J109</f>
        <v>246.4</v>
      </c>
      <c r="K107" s="119">
        <f t="shared" si="11"/>
        <v>246.4</v>
      </c>
    </row>
    <row r="108" spans="1:11" ht="16.5" customHeight="1" x14ac:dyDescent="0.25">
      <c r="A108" s="5"/>
      <c r="B108" s="208"/>
      <c r="C108" s="210"/>
      <c r="D108" s="210"/>
      <c r="E108" s="21" t="s">
        <v>79</v>
      </c>
      <c r="F108" s="21" t="s">
        <v>115</v>
      </c>
      <c r="G108" s="21" t="s">
        <v>116</v>
      </c>
      <c r="H108" s="21" t="s">
        <v>72</v>
      </c>
      <c r="I108" s="119">
        <f>I114+I117</f>
        <v>246.4</v>
      </c>
      <c r="J108" s="119">
        <f>J114+J117</f>
        <v>246.4</v>
      </c>
      <c r="K108" s="119">
        <f>K114+K117</f>
        <v>246.4</v>
      </c>
    </row>
    <row r="109" spans="1:11" ht="16.5" customHeight="1" x14ac:dyDescent="0.25">
      <c r="A109" s="5"/>
      <c r="B109" s="208"/>
      <c r="C109" s="210"/>
      <c r="D109" s="210"/>
      <c r="E109" s="21" t="s">
        <v>79</v>
      </c>
      <c r="F109" s="21" t="s">
        <v>115</v>
      </c>
      <c r="G109" s="21" t="s">
        <v>116</v>
      </c>
      <c r="H109" s="21" t="s">
        <v>123</v>
      </c>
      <c r="I109" s="119">
        <v>0</v>
      </c>
      <c r="J109" s="119">
        <v>0</v>
      </c>
      <c r="K109" s="119">
        <v>0</v>
      </c>
    </row>
    <row r="110" spans="1:11" ht="16.5" customHeight="1" x14ac:dyDescent="0.25">
      <c r="A110" s="5"/>
      <c r="B110" s="208"/>
      <c r="C110" s="210"/>
      <c r="D110" s="210"/>
      <c r="E110" s="21"/>
      <c r="F110" s="21"/>
      <c r="G110" s="21"/>
      <c r="H110" s="21"/>
      <c r="I110" s="119"/>
      <c r="J110" s="119"/>
      <c r="K110" s="119"/>
    </row>
    <row r="111" spans="1:11" ht="16.5" customHeight="1" x14ac:dyDescent="0.25">
      <c r="A111" s="5"/>
      <c r="B111" s="208"/>
      <c r="C111" s="210"/>
      <c r="D111" s="210"/>
      <c r="E111" s="21"/>
      <c r="F111" s="21"/>
      <c r="G111" s="21"/>
      <c r="H111" s="21"/>
      <c r="I111" s="167"/>
      <c r="J111" s="167"/>
      <c r="K111" s="167"/>
    </row>
    <row r="112" spans="1:11" ht="20.25" customHeight="1" x14ac:dyDescent="0.25">
      <c r="A112" s="6"/>
      <c r="B112" s="208"/>
      <c r="C112" s="211"/>
      <c r="D112" s="210"/>
      <c r="E112" s="21"/>
      <c r="F112" s="21"/>
      <c r="G112" s="21"/>
      <c r="H112" s="21"/>
      <c r="I112" s="167"/>
      <c r="J112" s="167"/>
      <c r="K112" s="167"/>
    </row>
    <row r="113" spans="1:16" ht="16.5" customHeight="1" x14ac:dyDescent="0.25">
      <c r="A113" s="4" t="s">
        <v>30</v>
      </c>
      <c r="B113" s="207" t="s">
        <v>83</v>
      </c>
      <c r="C113" s="209" t="s">
        <v>104</v>
      </c>
      <c r="D113" s="209" t="s">
        <v>201</v>
      </c>
      <c r="E113" s="21" t="s">
        <v>79</v>
      </c>
      <c r="F113" s="21" t="s">
        <v>105</v>
      </c>
      <c r="G113" s="21" t="s">
        <v>106</v>
      </c>
      <c r="H113" s="21"/>
      <c r="I113" s="119">
        <f>I114</f>
        <v>12</v>
      </c>
      <c r="J113" s="119">
        <f>J114</f>
        <v>12</v>
      </c>
      <c r="K113" s="119">
        <f>K114</f>
        <v>12</v>
      </c>
    </row>
    <row r="114" spans="1:16" ht="16.5" customHeight="1" x14ac:dyDescent="0.25">
      <c r="A114" s="5"/>
      <c r="B114" s="208"/>
      <c r="C114" s="210"/>
      <c r="D114" s="210"/>
      <c r="E114" s="21" t="s">
        <v>79</v>
      </c>
      <c r="F114" s="21" t="s">
        <v>105</v>
      </c>
      <c r="G114" s="21" t="s">
        <v>107</v>
      </c>
      <c r="H114" s="21" t="s">
        <v>72</v>
      </c>
      <c r="I114" s="119">
        <v>12</v>
      </c>
      <c r="J114" s="119">
        <v>12</v>
      </c>
      <c r="K114" s="119">
        <v>12</v>
      </c>
    </row>
    <row r="115" spans="1:16" ht="20.25" customHeight="1" x14ac:dyDescent="0.25">
      <c r="A115" s="32"/>
      <c r="B115" s="208"/>
      <c r="C115" s="210"/>
      <c r="D115" s="210"/>
      <c r="E115" s="33"/>
      <c r="F115" s="33"/>
      <c r="G115" s="33"/>
      <c r="H115" s="33"/>
      <c r="I115" s="127"/>
      <c r="J115" s="127"/>
      <c r="K115" s="127"/>
    </row>
    <row r="116" spans="1:16" ht="16.5" customHeight="1" x14ac:dyDescent="0.25">
      <c r="A116" s="24" t="s">
        <v>117</v>
      </c>
      <c r="B116" s="209" t="s">
        <v>99</v>
      </c>
      <c r="C116" s="209" t="s">
        <v>118</v>
      </c>
      <c r="D116" s="209" t="s">
        <v>201</v>
      </c>
      <c r="E116" s="21" t="s">
        <v>79</v>
      </c>
      <c r="F116" s="21" t="s">
        <v>119</v>
      </c>
      <c r="G116" s="21" t="s">
        <v>120</v>
      </c>
      <c r="H116" s="21"/>
      <c r="I116" s="127">
        <f>I117</f>
        <v>234.4</v>
      </c>
      <c r="J116" s="127">
        <f>J117</f>
        <v>234.4</v>
      </c>
      <c r="K116" s="127">
        <f>K117</f>
        <v>234.4</v>
      </c>
    </row>
    <row r="117" spans="1:16" ht="24.75" customHeight="1" x14ac:dyDescent="0.25">
      <c r="A117" s="7"/>
      <c r="B117" s="210"/>
      <c r="C117" s="210"/>
      <c r="D117" s="211"/>
      <c r="E117" s="21" t="s">
        <v>79</v>
      </c>
      <c r="F117" s="21" t="s">
        <v>119</v>
      </c>
      <c r="G117" s="21" t="s">
        <v>121</v>
      </c>
      <c r="H117" s="21" t="s">
        <v>72</v>
      </c>
      <c r="I117" s="127">
        <v>234.4</v>
      </c>
      <c r="J117" s="127">
        <v>234.4</v>
      </c>
      <c r="K117" s="127">
        <v>234.4</v>
      </c>
    </row>
    <row r="118" spans="1:16" ht="16.5" customHeight="1" x14ac:dyDescent="0.25">
      <c r="A118" s="4" t="s">
        <v>32</v>
      </c>
      <c r="B118" s="208" t="s">
        <v>124</v>
      </c>
      <c r="C118" s="209" t="s">
        <v>34</v>
      </c>
      <c r="D118" s="209" t="s">
        <v>201</v>
      </c>
      <c r="E118" s="21" t="s">
        <v>79</v>
      </c>
      <c r="F118" s="21" t="s">
        <v>126</v>
      </c>
      <c r="G118" s="21" t="s">
        <v>131</v>
      </c>
      <c r="H118" s="21"/>
      <c r="I118" s="119">
        <f>I119</f>
        <v>280.2</v>
      </c>
      <c r="J118" s="119">
        <f>J119</f>
        <v>280.2</v>
      </c>
      <c r="K118" s="119">
        <f>K119</f>
        <v>280.2</v>
      </c>
    </row>
    <row r="119" spans="1:16" ht="16.5" customHeight="1" x14ac:dyDescent="0.25">
      <c r="A119" s="5"/>
      <c r="B119" s="208"/>
      <c r="C119" s="210"/>
      <c r="D119" s="210"/>
      <c r="E119" s="21" t="s">
        <v>79</v>
      </c>
      <c r="F119" s="21" t="s">
        <v>126</v>
      </c>
      <c r="G119" s="21" t="s">
        <v>131</v>
      </c>
      <c r="H119" s="21" t="s">
        <v>128</v>
      </c>
      <c r="I119" s="119">
        <f>I122</f>
        <v>280.2</v>
      </c>
      <c r="J119" s="119">
        <f>J122</f>
        <v>280.2</v>
      </c>
      <c r="K119" s="119">
        <f>K122</f>
        <v>280.2</v>
      </c>
    </row>
    <row r="120" spans="1:16" ht="16.5" customHeight="1" x14ac:dyDescent="0.25">
      <c r="A120" s="6"/>
      <c r="B120" s="208"/>
      <c r="C120" s="210"/>
      <c r="D120" s="210"/>
      <c r="E120" s="21"/>
      <c r="F120" s="21"/>
      <c r="G120" s="21"/>
      <c r="H120" s="21"/>
      <c r="I120" s="119"/>
      <c r="J120" s="119"/>
      <c r="K120" s="119"/>
    </row>
    <row r="121" spans="1:16" ht="16.5" customHeight="1" x14ac:dyDescent="0.25">
      <c r="A121" s="4" t="s">
        <v>33</v>
      </c>
      <c r="B121" s="207" t="s">
        <v>83</v>
      </c>
      <c r="C121" s="209" t="s">
        <v>125</v>
      </c>
      <c r="D121" s="209" t="s">
        <v>201</v>
      </c>
      <c r="E121" s="21" t="s">
        <v>79</v>
      </c>
      <c r="F121" s="21" t="s">
        <v>126</v>
      </c>
      <c r="G121" s="21" t="s">
        <v>129</v>
      </c>
      <c r="H121" s="21"/>
      <c r="I121" s="119">
        <f>I122</f>
        <v>280.2</v>
      </c>
      <c r="J121" s="119">
        <f>J122</f>
        <v>280.2</v>
      </c>
      <c r="K121" s="119">
        <f>K122</f>
        <v>280.2</v>
      </c>
      <c r="P121" s="116"/>
    </row>
    <row r="122" spans="1:16" ht="16.5" customHeight="1" x14ac:dyDescent="0.25">
      <c r="A122" s="5"/>
      <c r="B122" s="208"/>
      <c r="C122" s="210"/>
      <c r="D122" s="210"/>
      <c r="E122" s="21" t="s">
        <v>79</v>
      </c>
      <c r="F122" s="21" t="s">
        <v>126</v>
      </c>
      <c r="G122" s="21" t="s">
        <v>127</v>
      </c>
      <c r="H122" s="21" t="s">
        <v>128</v>
      </c>
      <c r="I122" s="119">
        <v>280.2</v>
      </c>
      <c r="J122" s="119">
        <v>280.2</v>
      </c>
      <c r="K122" s="119">
        <v>280.2</v>
      </c>
    </row>
    <row r="123" spans="1:16" ht="16.5" customHeight="1" x14ac:dyDescent="0.25">
      <c r="A123" s="6"/>
      <c r="B123" s="208"/>
      <c r="C123" s="210"/>
      <c r="D123" s="210"/>
      <c r="E123" s="21"/>
      <c r="F123" s="21"/>
      <c r="G123" s="21"/>
      <c r="H123" s="21"/>
      <c r="I123" s="167"/>
      <c r="J123" s="167"/>
      <c r="K123" s="167"/>
    </row>
    <row r="124" spans="1:16" ht="16.5" customHeight="1" x14ac:dyDescent="0.25">
      <c r="A124" s="4" t="s">
        <v>132</v>
      </c>
      <c r="B124" s="207" t="s">
        <v>130</v>
      </c>
      <c r="C124" s="209" t="s">
        <v>204</v>
      </c>
      <c r="D124" s="209" t="s">
        <v>201</v>
      </c>
      <c r="E124" s="21" t="s">
        <v>79</v>
      </c>
      <c r="F124" s="21" t="s">
        <v>205</v>
      </c>
      <c r="G124" s="21" t="s">
        <v>136</v>
      </c>
      <c r="H124" s="35"/>
      <c r="I124" s="172">
        <f t="shared" ref="I124:K125" si="12">I130</f>
        <v>56.8</v>
      </c>
      <c r="J124" s="172">
        <f t="shared" si="12"/>
        <v>56.8</v>
      </c>
      <c r="K124" s="172">
        <f t="shared" si="12"/>
        <v>56.8</v>
      </c>
    </row>
    <row r="125" spans="1:16" ht="16.5" customHeight="1" x14ac:dyDescent="0.25">
      <c r="A125" s="5"/>
      <c r="B125" s="208"/>
      <c r="C125" s="210"/>
      <c r="D125" s="210"/>
      <c r="E125" s="21" t="s">
        <v>79</v>
      </c>
      <c r="F125" s="21" t="s">
        <v>205</v>
      </c>
      <c r="G125" s="21" t="s">
        <v>206</v>
      </c>
      <c r="H125" s="38" t="s">
        <v>72</v>
      </c>
      <c r="I125" s="172">
        <f t="shared" si="12"/>
        <v>56.8</v>
      </c>
      <c r="J125" s="172">
        <f t="shared" si="12"/>
        <v>56.8</v>
      </c>
      <c r="K125" s="172">
        <f t="shared" si="12"/>
        <v>56.8</v>
      </c>
    </row>
    <row r="126" spans="1:16" ht="16.5" customHeight="1" x14ac:dyDescent="0.25">
      <c r="A126" s="5"/>
      <c r="B126" s="208"/>
      <c r="C126" s="210"/>
      <c r="D126" s="210"/>
      <c r="E126" s="21" t="s">
        <v>79</v>
      </c>
      <c r="F126" s="21" t="s">
        <v>205</v>
      </c>
      <c r="G126" s="21" t="s">
        <v>137</v>
      </c>
      <c r="H126" s="38" t="s">
        <v>72</v>
      </c>
      <c r="I126" s="172">
        <v>0</v>
      </c>
      <c r="J126" s="172">
        <v>0</v>
      </c>
      <c r="K126" s="172">
        <v>0</v>
      </c>
    </row>
    <row r="127" spans="1:16" ht="16.5" customHeight="1" x14ac:dyDescent="0.25">
      <c r="A127" s="5"/>
      <c r="B127" s="208"/>
      <c r="C127" s="210"/>
      <c r="D127" s="210"/>
      <c r="E127" s="21" t="s">
        <v>79</v>
      </c>
      <c r="F127" s="21"/>
      <c r="G127" s="21"/>
      <c r="H127" s="21"/>
      <c r="I127" s="119"/>
      <c r="J127" s="119"/>
      <c r="K127" s="119"/>
    </row>
    <row r="128" spans="1:16" ht="16.5" customHeight="1" x14ac:dyDescent="0.25">
      <c r="A128" s="5"/>
      <c r="B128" s="208"/>
      <c r="C128" s="210"/>
      <c r="D128" s="210"/>
      <c r="E128" s="21"/>
      <c r="F128" s="21"/>
      <c r="G128" s="21"/>
      <c r="H128" s="21"/>
      <c r="I128" s="119"/>
      <c r="J128" s="119"/>
      <c r="K128" s="119"/>
    </row>
    <row r="129" spans="1:12" ht="16.5" customHeight="1" x14ac:dyDescent="0.25">
      <c r="A129" s="6"/>
      <c r="B129" s="208"/>
      <c r="C129" s="210"/>
      <c r="D129" s="210"/>
      <c r="E129" s="21"/>
      <c r="F129" s="21"/>
      <c r="G129" s="21"/>
      <c r="H129" s="21"/>
      <c r="I129" s="119"/>
      <c r="J129" s="119"/>
      <c r="K129" s="119"/>
    </row>
    <row r="130" spans="1:12" ht="16.5" customHeight="1" x14ac:dyDescent="0.25">
      <c r="A130" s="4" t="s">
        <v>133</v>
      </c>
      <c r="B130" s="207" t="s">
        <v>6</v>
      </c>
      <c r="C130" s="209" t="s">
        <v>209</v>
      </c>
      <c r="D130" s="209" t="s">
        <v>201</v>
      </c>
      <c r="E130" s="21" t="s">
        <v>79</v>
      </c>
      <c r="F130" s="21" t="s">
        <v>205</v>
      </c>
      <c r="G130" s="21" t="s">
        <v>136</v>
      </c>
      <c r="H130" s="35"/>
      <c r="I130" s="172">
        <f>I131+I132</f>
        <v>56.8</v>
      </c>
      <c r="J130" s="172">
        <f>J131+J132</f>
        <v>56.8</v>
      </c>
      <c r="K130" s="172">
        <f>K131+K132</f>
        <v>56.8</v>
      </c>
    </row>
    <row r="131" spans="1:12" ht="16.5" customHeight="1" x14ac:dyDescent="0.25">
      <c r="A131" s="5"/>
      <c r="B131" s="208"/>
      <c r="C131" s="210"/>
      <c r="D131" s="210"/>
      <c r="E131" s="21" t="s">
        <v>79</v>
      </c>
      <c r="F131" s="21" t="s">
        <v>205</v>
      </c>
      <c r="G131" s="21" t="s">
        <v>207</v>
      </c>
      <c r="H131" s="38" t="s">
        <v>72</v>
      </c>
      <c r="I131" s="172">
        <v>56.8</v>
      </c>
      <c r="J131" s="172">
        <v>56.8</v>
      </c>
      <c r="K131" s="172">
        <v>56.8</v>
      </c>
      <c r="L131" s="109"/>
    </row>
    <row r="132" spans="1:12" ht="16.5" customHeight="1" x14ac:dyDescent="0.25">
      <c r="A132" s="5"/>
      <c r="B132" s="208"/>
      <c r="C132" s="210"/>
      <c r="D132" s="210"/>
      <c r="E132" s="21" t="s">
        <v>79</v>
      </c>
      <c r="F132" s="21" t="s">
        <v>205</v>
      </c>
      <c r="G132" s="21" t="s">
        <v>208</v>
      </c>
      <c r="H132" s="38" t="s">
        <v>72</v>
      </c>
      <c r="I132" s="172">
        <v>0</v>
      </c>
      <c r="J132" s="172">
        <v>0</v>
      </c>
      <c r="K132" s="172">
        <v>0</v>
      </c>
    </row>
    <row r="133" spans="1:12" ht="16.5" customHeight="1" x14ac:dyDescent="0.25">
      <c r="A133" s="5"/>
      <c r="B133" s="208"/>
      <c r="C133" s="210"/>
      <c r="D133" s="210"/>
      <c r="E133" s="21" t="s">
        <v>79</v>
      </c>
      <c r="F133" s="21"/>
      <c r="G133" s="21"/>
      <c r="H133" s="35"/>
      <c r="I133" s="170"/>
      <c r="J133" s="170"/>
      <c r="K133" s="170"/>
    </row>
    <row r="134" spans="1:12" ht="16.5" customHeight="1" x14ac:dyDescent="0.25">
      <c r="A134" s="6"/>
      <c r="B134" s="208"/>
      <c r="C134" s="210"/>
      <c r="D134" s="211"/>
      <c r="E134" s="21"/>
      <c r="F134" s="21"/>
      <c r="G134" s="21"/>
      <c r="H134" s="35"/>
      <c r="I134" s="36"/>
      <c r="J134" s="36"/>
      <c r="K134" s="36"/>
    </row>
    <row r="135" spans="1:12" ht="16.5" customHeight="1" x14ac:dyDescent="0.25">
      <c r="A135" s="112" t="s">
        <v>35</v>
      </c>
      <c r="B135" s="199" t="s">
        <v>138</v>
      </c>
      <c r="C135" s="199" t="s">
        <v>39</v>
      </c>
      <c r="D135" s="199" t="s">
        <v>201</v>
      </c>
      <c r="E135" s="110" t="s">
        <v>79</v>
      </c>
      <c r="F135" s="110" t="s">
        <v>135</v>
      </c>
      <c r="G135" s="110" t="s">
        <v>142</v>
      </c>
      <c r="H135" s="110"/>
      <c r="I135" s="173">
        <f t="shared" ref="I135:K137" si="13">I139</f>
        <v>220.1</v>
      </c>
      <c r="J135" s="173">
        <f t="shared" si="13"/>
        <v>220.1</v>
      </c>
      <c r="K135" s="173">
        <f t="shared" si="13"/>
        <v>220.1</v>
      </c>
    </row>
    <row r="136" spans="1:12" ht="16.5" customHeight="1" x14ac:dyDescent="0.25">
      <c r="A136" s="113"/>
      <c r="B136" s="200"/>
      <c r="C136" s="200"/>
      <c r="D136" s="200"/>
      <c r="E136" s="110" t="s">
        <v>79</v>
      </c>
      <c r="F136" s="110" t="s">
        <v>135</v>
      </c>
      <c r="G136" s="110" t="s">
        <v>203</v>
      </c>
      <c r="H136" s="110" t="s">
        <v>71</v>
      </c>
      <c r="I136" s="173">
        <f t="shared" si="13"/>
        <v>199.6</v>
      </c>
      <c r="J136" s="173">
        <f t="shared" si="13"/>
        <v>199.6</v>
      </c>
      <c r="K136" s="173">
        <f t="shared" si="13"/>
        <v>199.6</v>
      </c>
    </row>
    <row r="137" spans="1:12" ht="16.5" customHeight="1" x14ac:dyDescent="0.25">
      <c r="A137" s="113"/>
      <c r="B137" s="200"/>
      <c r="C137" s="200"/>
      <c r="D137" s="200"/>
      <c r="E137" s="110" t="s">
        <v>79</v>
      </c>
      <c r="F137" s="110" t="s">
        <v>135</v>
      </c>
      <c r="G137" s="110" t="s">
        <v>203</v>
      </c>
      <c r="H137" s="110" t="s">
        <v>72</v>
      </c>
      <c r="I137" s="173">
        <f t="shared" si="13"/>
        <v>20.5</v>
      </c>
      <c r="J137" s="173">
        <f t="shared" si="13"/>
        <v>20.5</v>
      </c>
      <c r="K137" s="173">
        <f t="shared" si="13"/>
        <v>20.5</v>
      </c>
    </row>
    <row r="138" spans="1:12" ht="73.5" customHeight="1" x14ac:dyDescent="0.25">
      <c r="A138" s="114"/>
      <c r="B138" s="200"/>
      <c r="C138" s="200"/>
      <c r="D138" s="200"/>
      <c r="E138" s="110"/>
      <c r="F138" s="110"/>
      <c r="G138" s="110"/>
      <c r="H138" s="110"/>
      <c r="I138" s="173"/>
      <c r="J138" s="173"/>
      <c r="K138" s="173"/>
    </row>
    <row r="139" spans="1:12" ht="16.5" customHeight="1" x14ac:dyDescent="0.25">
      <c r="A139" s="111" t="s">
        <v>36</v>
      </c>
      <c r="B139" s="197" t="s">
        <v>6</v>
      </c>
      <c r="C139" s="199" t="s">
        <v>134</v>
      </c>
      <c r="D139" s="199" t="s">
        <v>201</v>
      </c>
      <c r="E139" s="110"/>
      <c r="F139" s="110" t="s">
        <v>135</v>
      </c>
      <c r="G139" s="110" t="s">
        <v>142</v>
      </c>
      <c r="H139" s="110"/>
      <c r="I139" s="173">
        <f>I140+I141</f>
        <v>220.1</v>
      </c>
      <c r="J139" s="173">
        <f>J140+J141</f>
        <v>220.1</v>
      </c>
      <c r="K139" s="173">
        <f>K140+K141</f>
        <v>220.1</v>
      </c>
      <c r="L139" s="109"/>
    </row>
    <row r="140" spans="1:12" ht="16.5" customHeight="1" x14ac:dyDescent="0.25">
      <c r="A140" s="111"/>
      <c r="B140" s="198"/>
      <c r="C140" s="200"/>
      <c r="D140" s="200"/>
      <c r="E140" s="110" t="s">
        <v>79</v>
      </c>
      <c r="F140" s="110" t="s">
        <v>135</v>
      </c>
      <c r="G140" s="110" t="s">
        <v>140</v>
      </c>
      <c r="H140" s="110" t="s">
        <v>71</v>
      </c>
      <c r="I140" s="173">
        <v>199.6</v>
      </c>
      <c r="J140" s="173">
        <v>199.6</v>
      </c>
      <c r="K140" s="173">
        <v>199.6</v>
      </c>
      <c r="L140" s="109"/>
    </row>
    <row r="141" spans="1:12" ht="16.5" customHeight="1" x14ac:dyDescent="0.25">
      <c r="A141" s="111"/>
      <c r="B141" s="198"/>
      <c r="C141" s="200"/>
      <c r="D141" s="200"/>
      <c r="E141" s="110" t="s">
        <v>79</v>
      </c>
      <c r="F141" s="110" t="s">
        <v>135</v>
      </c>
      <c r="G141" s="110" t="s">
        <v>141</v>
      </c>
      <c r="H141" s="110" t="s">
        <v>72</v>
      </c>
      <c r="I141" s="173">
        <v>20.5</v>
      </c>
      <c r="J141" s="173">
        <v>20.5</v>
      </c>
      <c r="K141" s="173">
        <v>20.5</v>
      </c>
      <c r="L141" s="109"/>
    </row>
    <row r="142" spans="1:12" ht="26.25" customHeight="1" x14ac:dyDescent="0.25">
      <c r="A142" s="111"/>
      <c r="B142" s="198"/>
      <c r="C142" s="200"/>
      <c r="D142" s="200"/>
      <c r="E142" s="110" t="s">
        <v>79</v>
      </c>
      <c r="F142" s="110"/>
      <c r="G142" s="110"/>
      <c r="H142" s="110"/>
      <c r="I142" s="171"/>
      <c r="J142" s="171"/>
      <c r="K142" s="171"/>
      <c r="L142" s="109"/>
    </row>
    <row r="143" spans="1:12" ht="16.5" customHeight="1" x14ac:dyDescent="0.25">
      <c r="A143" s="195">
        <v>3</v>
      </c>
      <c r="B143" s="189" t="s">
        <v>63</v>
      </c>
      <c r="C143" s="189" t="s">
        <v>37</v>
      </c>
      <c r="D143" s="189" t="s">
        <v>201</v>
      </c>
      <c r="E143" s="115" t="s">
        <v>79</v>
      </c>
      <c r="F143" s="39" t="s">
        <v>115</v>
      </c>
      <c r="G143" s="39" t="s">
        <v>177</v>
      </c>
      <c r="H143" s="39"/>
      <c r="I143" s="124">
        <f>I146+I154+I160+I169+I178+I186+I191+I200+I206</f>
        <v>12275.4</v>
      </c>
      <c r="J143" s="124">
        <f t="shared" ref="J143:K143" si="14">J146+J154+J160+J169+J178+J186+J191+J200+J206</f>
        <v>12275.4</v>
      </c>
      <c r="K143" s="124">
        <f t="shared" si="14"/>
        <v>12074.6</v>
      </c>
    </row>
    <row r="144" spans="1:12" ht="16.5" customHeight="1" x14ac:dyDescent="0.25">
      <c r="A144" s="196"/>
      <c r="B144" s="190"/>
      <c r="C144" s="190"/>
      <c r="D144" s="190"/>
      <c r="E144" s="39" t="s">
        <v>79</v>
      </c>
      <c r="F144" s="39" t="s">
        <v>115</v>
      </c>
      <c r="G144" s="39" t="s">
        <v>178</v>
      </c>
      <c r="H144" s="39" t="s">
        <v>72</v>
      </c>
      <c r="I144" s="124">
        <v>8733.7999999999993</v>
      </c>
      <c r="J144" s="124">
        <v>8733.7999999999993</v>
      </c>
      <c r="K144" s="124">
        <v>8733.7999999999993</v>
      </c>
    </row>
    <row r="145" spans="1:11" ht="16.5" customHeight="1" x14ac:dyDescent="0.25">
      <c r="A145" s="196"/>
      <c r="B145" s="190"/>
      <c r="C145" s="190"/>
      <c r="D145" s="190"/>
      <c r="E145" s="39" t="s">
        <v>79</v>
      </c>
      <c r="F145" s="39" t="s">
        <v>115</v>
      </c>
      <c r="G145" s="39" t="s">
        <v>178</v>
      </c>
      <c r="H145" s="39" t="s">
        <v>232</v>
      </c>
      <c r="I145" s="40">
        <v>0</v>
      </c>
      <c r="J145" s="40">
        <v>0</v>
      </c>
      <c r="K145" s="40">
        <v>0</v>
      </c>
    </row>
    <row r="146" spans="1:11" ht="16.5" customHeight="1" x14ac:dyDescent="0.25">
      <c r="A146" s="41" t="s">
        <v>38</v>
      </c>
      <c r="B146" s="189" t="s">
        <v>145</v>
      </c>
      <c r="C146" s="195" t="s">
        <v>42</v>
      </c>
      <c r="D146" s="192" t="s">
        <v>201</v>
      </c>
      <c r="E146" s="39"/>
      <c r="F146" s="39" t="s">
        <v>143</v>
      </c>
      <c r="G146" s="39" t="s">
        <v>144</v>
      </c>
      <c r="H146" s="39"/>
      <c r="I146" s="40">
        <f>I147</f>
        <v>5474</v>
      </c>
      <c r="J146" s="40">
        <f>J147</f>
        <v>5474</v>
      </c>
      <c r="K146" s="40">
        <f>K147</f>
        <v>5473.9</v>
      </c>
    </row>
    <row r="147" spans="1:11" ht="16.5" customHeight="1" x14ac:dyDescent="0.25">
      <c r="A147" s="42"/>
      <c r="B147" s="190"/>
      <c r="C147" s="196"/>
      <c r="D147" s="193"/>
      <c r="E147" s="39" t="s">
        <v>79</v>
      </c>
      <c r="F147" s="39" t="s">
        <v>143</v>
      </c>
      <c r="G147" s="39" t="s">
        <v>144</v>
      </c>
      <c r="H147" s="39" t="s">
        <v>72</v>
      </c>
      <c r="I147" s="40">
        <f>I149</f>
        <v>5474</v>
      </c>
      <c r="J147" s="40">
        <f>J149</f>
        <v>5474</v>
      </c>
      <c r="K147" s="40">
        <f>K149</f>
        <v>5473.9</v>
      </c>
    </row>
    <row r="148" spans="1:11" ht="16.5" customHeight="1" x14ac:dyDescent="0.25">
      <c r="A148" s="43"/>
      <c r="B148" s="190"/>
      <c r="C148" s="196"/>
      <c r="D148" s="193"/>
      <c r="E148" s="39" t="s">
        <v>79</v>
      </c>
      <c r="F148" s="39"/>
      <c r="G148" s="39"/>
      <c r="H148" s="39"/>
      <c r="I148" s="40"/>
      <c r="J148" s="40"/>
      <c r="K148" s="40"/>
    </row>
    <row r="149" spans="1:11" ht="16.5" customHeight="1" x14ac:dyDescent="0.25">
      <c r="A149" s="41" t="s">
        <v>152</v>
      </c>
      <c r="B149" s="189" t="s">
        <v>146</v>
      </c>
      <c r="C149" s="192" t="s">
        <v>147</v>
      </c>
      <c r="D149" s="192" t="s">
        <v>201</v>
      </c>
      <c r="E149" s="39"/>
      <c r="F149" s="39" t="s">
        <v>143</v>
      </c>
      <c r="G149" s="39" t="s">
        <v>148</v>
      </c>
      <c r="H149" s="39"/>
      <c r="I149" s="40">
        <f>I150+I151+I152</f>
        <v>5474</v>
      </c>
      <c r="J149" s="40">
        <f>J150+J151+J152</f>
        <v>5474</v>
      </c>
      <c r="K149" s="40">
        <f>K150+K151+K152</f>
        <v>5473.9</v>
      </c>
    </row>
    <row r="150" spans="1:11" ht="16.5" customHeight="1" x14ac:dyDescent="0.25">
      <c r="A150" s="42"/>
      <c r="B150" s="190"/>
      <c r="C150" s="193"/>
      <c r="D150" s="193"/>
      <c r="E150" s="39" t="s">
        <v>79</v>
      </c>
      <c r="F150" s="39" t="s">
        <v>143</v>
      </c>
      <c r="G150" s="39" t="s">
        <v>221</v>
      </c>
      <c r="H150" s="39" t="s">
        <v>72</v>
      </c>
      <c r="I150" s="40">
        <v>2895.4</v>
      </c>
      <c r="J150" s="40">
        <v>2895.4</v>
      </c>
      <c r="K150" s="40">
        <v>2895.4</v>
      </c>
    </row>
    <row r="151" spans="1:11" ht="16.5" customHeight="1" x14ac:dyDescent="0.25">
      <c r="A151" s="42"/>
      <c r="B151" s="190"/>
      <c r="C151" s="193"/>
      <c r="D151" s="193"/>
      <c r="E151" s="39" t="s">
        <v>79</v>
      </c>
      <c r="F151" s="39" t="s">
        <v>143</v>
      </c>
      <c r="G151" s="39" t="s">
        <v>243</v>
      </c>
      <c r="H151" s="39" t="s">
        <v>72</v>
      </c>
      <c r="I151" s="40">
        <v>2106.1999999999998</v>
      </c>
      <c r="J151" s="40">
        <v>2106.1999999999998</v>
      </c>
      <c r="K151" s="40">
        <v>2106.1</v>
      </c>
    </row>
    <row r="152" spans="1:11" ht="16.5" customHeight="1" x14ac:dyDescent="0.25">
      <c r="A152" s="42"/>
      <c r="B152" s="190"/>
      <c r="C152" s="193"/>
      <c r="D152" s="193"/>
      <c r="E152" s="39" t="s">
        <v>79</v>
      </c>
      <c r="F152" s="39" t="s">
        <v>143</v>
      </c>
      <c r="G152" s="39" t="s">
        <v>243</v>
      </c>
      <c r="H152" s="39" t="s">
        <v>72</v>
      </c>
      <c r="I152" s="40">
        <v>472.4</v>
      </c>
      <c r="J152" s="40">
        <v>472.4</v>
      </c>
      <c r="K152" s="40">
        <v>472.4</v>
      </c>
    </row>
    <row r="153" spans="1:11" ht="16.5" customHeight="1" x14ac:dyDescent="0.25">
      <c r="A153" s="43"/>
      <c r="B153" s="190"/>
      <c r="C153" s="193"/>
      <c r="D153" s="193"/>
      <c r="E153" s="39"/>
      <c r="F153" s="39"/>
      <c r="G153" s="39"/>
      <c r="H153" s="39"/>
      <c r="I153" s="40"/>
      <c r="J153" s="40"/>
      <c r="K153" s="40"/>
    </row>
    <row r="154" spans="1:11" ht="16.5" customHeight="1" x14ac:dyDescent="0.25">
      <c r="A154" s="41" t="s">
        <v>40</v>
      </c>
      <c r="B154" s="189" t="s">
        <v>151</v>
      </c>
      <c r="C154" s="192" t="s">
        <v>43</v>
      </c>
      <c r="D154" s="192" t="s">
        <v>201</v>
      </c>
      <c r="E154" s="39"/>
      <c r="F154" s="39" t="s">
        <v>149</v>
      </c>
      <c r="G154" s="39" t="s">
        <v>150</v>
      </c>
      <c r="H154" s="39"/>
      <c r="I154" s="40">
        <f>I155</f>
        <v>734.3</v>
      </c>
      <c r="J154" s="40">
        <f>J155</f>
        <v>734.3</v>
      </c>
      <c r="K154" s="40">
        <f>K155</f>
        <v>734.3</v>
      </c>
    </row>
    <row r="155" spans="1:11" ht="16.5" customHeight="1" x14ac:dyDescent="0.25">
      <c r="A155" s="42"/>
      <c r="B155" s="190"/>
      <c r="C155" s="193"/>
      <c r="D155" s="193"/>
      <c r="E155" s="39" t="s">
        <v>79</v>
      </c>
      <c r="F155" s="39" t="s">
        <v>149</v>
      </c>
      <c r="G155" s="39" t="s">
        <v>150</v>
      </c>
      <c r="H155" s="39" t="s">
        <v>72</v>
      </c>
      <c r="I155" s="40">
        <f>I157</f>
        <v>734.3</v>
      </c>
      <c r="J155" s="40">
        <f>J157</f>
        <v>734.3</v>
      </c>
      <c r="K155" s="40">
        <f>K157</f>
        <v>734.3</v>
      </c>
    </row>
    <row r="156" spans="1:11" ht="16.5" customHeight="1" x14ac:dyDescent="0.25">
      <c r="A156" s="43"/>
      <c r="B156" s="190"/>
      <c r="C156" s="193"/>
      <c r="D156" s="193"/>
      <c r="E156" s="39" t="s">
        <v>79</v>
      </c>
      <c r="F156" s="39"/>
      <c r="G156" s="39"/>
      <c r="H156" s="39"/>
      <c r="I156" s="40"/>
      <c r="J156" s="40"/>
      <c r="K156" s="40"/>
    </row>
    <row r="157" spans="1:11" ht="16.5" customHeight="1" x14ac:dyDescent="0.25">
      <c r="A157" s="41" t="s">
        <v>41</v>
      </c>
      <c r="B157" s="189" t="s">
        <v>83</v>
      </c>
      <c r="C157" s="192" t="s">
        <v>153</v>
      </c>
      <c r="D157" s="192" t="s">
        <v>201</v>
      </c>
      <c r="E157" s="39"/>
      <c r="F157" s="39" t="s">
        <v>149</v>
      </c>
      <c r="G157" s="39" t="s">
        <v>157</v>
      </c>
      <c r="H157" s="39"/>
      <c r="I157" s="40">
        <f>I158+I159</f>
        <v>734.3</v>
      </c>
      <c r="J157" s="40">
        <f>J158+J159</f>
        <v>734.3</v>
      </c>
      <c r="K157" s="40">
        <f>K158+K159</f>
        <v>734.3</v>
      </c>
    </row>
    <row r="158" spans="1:11" ht="16.5" customHeight="1" x14ac:dyDescent="0.25">
      <c r="A158" s="42"/>
      <c r="B158" s="190"/>
      <c r="C158" s="193"/>
      <c r="D158" s="193"/>
      <c r="E158" s="39" t="s">
        <v>79</v>
      </c>
      <c r="F158" s="39" t="s">
        <v>149</v>
      </c>
      <c r="G158" s="39" t="s">
        <v>155</v>
      </c>
      <c r="H158" s="39" t="s">
        <v>72</v>
      </c>
      <c r="I158" s="40">
        <v>583.6</v>
      </c>
      <c r="J158" s="40">
        <v>583.6</v>
      </c>
      <c r="K158" s="40">
        <v>583.6</v>
      </c>
    </row>
    <row r="159" spans="1:11" ht="16.5" customHeight="1" x14ac:dyDescent="0.25">
      <c r="A159" s="43"/>
      <c r="B159" s="190"/>
      <c r="C159" s="193"/>
      <c r="D159" s="193"/>
      <c r="E159" s="39" t="s">
        <v>79</v>
      </c>
      <c r="F159" s="39" t="s">
        <v>149</v>
      </c>
      <c r="G159" s="39" t="s">
        <v>241</v>
      </c>
      <c r="H159" s="39" t="s">
        <v>72</v>
      </c>
      <c r="I159" s="40">
        <v>150.69999999999999</v>
      </c>
      <c r="J159" s="40">
        <v>150.69999999999999</v>
      </c>
      <c r="K159" s="40">
        <v>150.69999999999999</v>
      </c>
    </row>
    <row r="160" spans="1:11" ht="16.5" customHeight="1" x14ac:dyDescent="0.25">
      <c r="A160" s="41" t="s">
        <v>44</v>
      </c>
      <c r="B160" s="189" t="s">
        <v>89</v>
      </c>
      <c r="C160" s="192" t="s">
        <v>46</v>
      </c>
      <c r="D160" s="192" t="s">
        <v>201</v>
      </c>
      <c r="E160" s="39" t="s">
        <v>79</v>
      </c>
      <c r="F160" s="39" t="s">
        <v>149</v>
      </c>
      <c r="G160" s="39" t="s">
        <v>154</v>
      </c>
      <c r="H160" s="39"/>
      <c r="I160" s="40">
        <f t="shared" ref="I160:K161" si="15">I162</f>
        <v>3139.7</v>
      </c>
      <c r="J160" s="40">
        <f t="shared" si="15"/>
        <v>3139.7</v>
      </c>
      <c r="K160" s="40">
        <f t="shared" si="15"/>
        <v>3139.7</v>
      </c>
    </row>
    <row r="161" spans="1:11" ht="21.75" customHeight="1" x14ac:dyDescent="0.25">
      <c r="A161" s="43"/>
      <c r="B161" s="190"/>
      <c r="C161" s="193"/>
      <c r="D161" s="193"/>
      <c r="E161" s="39" t="s">
        <v>79</v>
      </c>
      <c r="F161" s="39" t="s">
        <v>149</v>
      </c>
      <c r="G161" s="39" t="s">
        <v>154</v>
      </c>
      <c r="H161" s="39" t="s">
        <v>72</v>
      </c>
      <c r="I161" s="40">
        <f t="shared" si="15"/>
        <v>367.5</v>
      </c>
      <c r="J161" s="40">
        <f t="shared" si="15"/>
        <v>367.5</v>
      </c>
      <c r="K161" s="40">
        <f t="shared" si="15"/>
        <v>367.5</v>
      </c>
    </row>
    <row r="162" spans="1:11" ht="16.5" customHeight="1" x14ac:dyDescent="0.25">
      <c r="A162" s="41" t="s">
        <v>47</v>
      </c>
      <c r="B162" s="189" t="s">
        <v>6</v>
      </c>
      <c r="C162" s="192" t="s">
        <v>156</v>
      </c>
      <c r="D162" s="192" t="s">
        <v>201</v>
      </c>
      <c r="E162" s="39" t="s">
        <v>79</v>
      </c>
      <c r="F162" s="39" t="s">
        <v>149</v>
      </c>
      <c r="G162" s="39" t="s">
        <v>158</v>
      </c>
      <c r="H162" s="39"/>
      <c r="I162" s="40">
        <f>I163+I164</f>
        <v>3139.7</v>
      </c>
      <c r="J162" s="40">
        <f t="shared" ref="J162:K162" si="16">J163+J164</f>
        <v>3139.7</v>
      </c>
      <c r="K162" s="40">
        <f t="shared" si="16"/>
        <v>3139.7</v>
      </c>
    </row>
    <row r="163" spans="1:11" ht="16.5" customHeight="1" x14ac:dyDescent="0.25">
      <c r="A163" s="42"/>
      <c r="B163" s="190"/>
      <c r="C163" s="193"/>
      <c r="D163" s="193"/>
      <c r="E163" s="39" t="s">
        <v>79</v>
      </c>
      <c r="F163" s="39" t="s">
        <v>149</v>
      </c>
      <c r="G163" s="39" t="s">
        <v>159</v>
      </c>
      <c r="H163" s="39" t="s">
        <v>72</v>
      </c>
      <c r="I163" s="40">
        <v>367.5</v>
      </c>
      <c r="J163" s="40">
        <v>367.5</v>
      </c>
      <c r="K163" s="40">
        <v>367.5</v>
      </c>
    </row>
    <row r="164" spans="1:11" ht="16.5" customHeight="1" x14ac:dyDescent="0.25">
      <c r="A164" s="42"/>
      <c r="B164" s="190"/>
      <c r="C164" s="193"/>
      <c r="D164" s="193"/>
      <c r="E164" s="39" t="s">
        <v>79</v>
      </c>
      <c r="F164" s="39" t="s">
        <v>149</v>
      </c>
      <c r="G164" s="39" t="s">
        <v>257</v>
      </c>
      <c r="H164" s="39" t="s">
        <v>72</v>
      </c>
      <c r="I164" s="40">
        <v>2772.2</v>
      </c>
      <c r="J164" s="40">
        <v>2772.2</v>
      </c>
      <c r="K164" s="40">
        <v>2772.2</v>
      </c>
    </row>
    <row r="165" spans="1:11" ht="16.5" customHeight="1" x14ac:dyDescent="0.25">
      <c r="A165" s="42"/>
      <c r="B165" s="190"/>
      <c r="C165" s="193"/>
      <c r="D165" s="193"/>
      <c r="E165" s="39"/>
      <c r="F165" s="39"/>
      <c r="G165" s="39"/>
      <c r="H165" s="39"/>
      <c r="I165" s="40"/>
      <c r="J165" s="40"/>
      <c r="K165" s="40"/>
    </row>
    <row r="166" spans="1:11" ht="16.5" customHeight="1" x14ac:dyDescent="0.25">
      <c r="A166" s="42"/>
      <c r="B166" s="190"/>
      <c r="C166" s="193"/>
      <c r="D166" s="193"/>
      <c r="E166" s="39"/>
      <c r="F166" s="39"/>
      <c r="G166" s="39"/>
      <c r="H166" s="39"/>
      <c r="I166" s="40"/>
      <c r="J166" s="40"/>
      <c r="K166" s="40"/>
    </row>
    <row r="167" spans="1:11" ht="16.5" customHeight="1" x14ac:dyDescent="0.25">
      <c r="A167" s="42"/>
      <c r="B167" s="190"/>
      <c r="C167" s="193"/>
      <c r="D167" s="193"/>
      <c r="E167" s="39"/>
      <c r="F167" s="39"/>
      <c r="G167" s="39"/>
      <c r="H167" s="39"/>
      <c r="I167" s="40"/>
      <c r="J167" s="40"/>
      <c r="K167" s="40"/>
    </row>
    <row r="168" spans="1:11" ht="16.5" customHeight="1" x14ac:dyDescent="0.25">
      <c r="A168" s="43"/>
      <c r="B168" s="190"/>
      <c r="C168" s="193"/>
      <c r="D168" s="193"/>
      <c r="E168" s="39"/>
      <c r="F168" s="39"/>
      <c r="G168" s="39"/>
      <c r="H168" s="39"/>
      <c r="I168" s="40"/>
      <c r="J168" s="40"/>
      <c r="K168" s="40"/>
    </row>
    <row r="169" spans="1:11" ht="16.5" customHeight="1" x14ac:dyDescent="0.25">
      <c r="A169" s="44" t="s">
        <v>48</v>
      </c>
      <c r="B169" s="189" t="s">
        <v>96</v>
      </c>
      <c r="C169" s="192" t="s">
        <v>49</v>
      </c>
      <c r="D169" s="192" t="s">
        <v>201</v>
      </c>
      <c r="E169" s="39"/>
      <c r="F169" s="39" t="s">
        <v>149</v>
      </c>
      <c r="G169" s="39" t="s">
        <v>160</v>
      </c>
      <c r="H169" s="39"/>
      <c r="I169" s="40">
        <f>I170</f>
        <v>100</v>
      </c>
      <c r="J169" s="40">
        <f>J170</f>
        <v>100</v>
      </c>
      <c r="K169" s="40">
        <f>K170</f>
        <v>100</v>
      </c>
    </row>
    <row r="170" spans="1:11" ht="16.5" customHeight="1" x14ac:dyDescent="0.25">
      <c r="A170" s="42"/>
      <c r="B170" s="190"/>
      <c r="C170" s="193"/>
      <c r="D170" s="193"/>
      <c r="E170" s="39" t="s">
        <v>79</v>
      </c>
      <c r="F170" s="39" t="s">
        <v>149</v>
      </c>
      <c r="G170" s="39" t="s">
        <v>160</v>
      </c>
      <c r="H170" s="39" t="s">
        <v>72</v>
      </c>
      <c r="I170" s="40">
        <f>I176</f>
        <v>100</v>
      </c>
      <c r="J170" s="40">
        <f>J176</f>
        <v>100</v>
      </c>
      <c r="K170" s="40">
        <f>K176</f>
        <v>100</v>
      </c>
    </row>
    <row r="171" spans="1:11" ht="16.5" customHeight="1" x14ac:dyDescent="0.25">
      <c r="A171" s="42"/>
      <c r="B171" s="190"/>
      <c r="C171" s="193"/>
      <c r="D171" s="193"/>
      <c r="E171" s="39" t="s">
        <v>79</v>
      </c>
      <c r="F171" s="39"/>
      <c r="G171" s="39"/>
      <c r="H171" s="39"/>
      <c r="I171" s="40"/>
      <c r="J171" s="40"/>
      <c r="K171" s="40"/>
    </row>
    <row r="172" spans="1:11" ht="16.5" customHeight="1" x14ac:dyDescent="0.25">
      <c r="A172" s="41" t="s">
        <v>50</v>
      </c>
      <c r="B172" s="189" t="s">
        <v>6</v>
      </c>
      <c r="C172" s="204" t="s">
        <v>163</v>
      </c>
      <c r="D172" s="192" t="s">
        <v>201</v>
      </c>
      <c r="E172" s="39"/>
      <c r="F172" s="39" t="s">
        <v>149</v>
      </c>
      <c r="G172" s="39" t="s">
        <v>164</v>
      </c>
      <c r="H172" s="39"/>
      <c r="I172" s="40">
        <v>0</v>
      </c>
      <c r="J172" s="40">
        <v>0</v>
      </c>
      <c r="K172" s="40">
        <v>0</v>
      </c>
    </row>
    <row r="173" spans="1:11" ht="16.5" customHeight="1" x14ac:dyDescent="0.25">
      <c r="A173" s="42"/>
      <c r="B173" s="190"/>
      <c r="C173" s="205"/>
      <c r="D173" s="193"/>
      <c r="E173" s="39" t="s">
        <v>79</v>
      </c>
      <c r="F173" s="39" t="s">
        <v>149</v>
      </c>
      <c r="G173" s="39" t="s">
        <v>165</v>
      </c>
      <c r="H173" s="39" t="s">
        <v>72</v>
      </c>
      <c r="I173" s="40">
        <v>0</v>
      </c>
      <c r="J173" s="40">
        <v>0</v>
      </c>
      <c r="K173" s="40">
        <v>0</v>
      </c>
    </row>
    <row r="174" spans="1:11" ht="42" customHeight="1" x14ac:dyDescent="0.25">
      <c r="A174" s="43"/>
      <c r="B174" s="191"/>
      <c r="C174" s="206"/>
      <c r="D174" s="194"/>
      <c r="E174" s="39" t="s">
        <v>79</v>
      </c>
      <c r="F174" s="39"/>
      <c r="G174" s="39"/>
      <c r="H174" s="39"/>
      <c r="I174" s="40"/>
      <c r="J174" s="40"/>
      <c r="K174" s="40"/>
    </row>
    <row r="175" spans="1:11" ht="16.5" customHeight="1" x14ac:dyDescent="0.25">
      <c r="A175" s="121" t="s">
        <v>161</v>
      </c>
      <c r="B175" s="202" t="s">
        <v>45</v>
      </c>
      <c r="C175" s="201" t="s">
        <v>162</v>
      </c>
      <c r="D175" s="201" t="s">
        <v>201</v>
      </c>
      <c r="E175" s="39"/>
      <c r="F175" s="39" t="s">
        <v>149</v>
      </c>
      <c r="G175" s="39" t="s">
        <v>164</v>
      </c>
      <c r="H175" s="39"/>
      <c r="I175" s="46">
        <f>I176</f>
        <v>100</v>
      </c>
      <c r="J175" s="46">
        <f>J176</f>
        <v>100</v>
      </c>
      <c r="K175" s="46">
        <f>K176</f>
        <v>100</v>
      </c>
    </row>
    <row r="176" spans="1:11" ht="12.75" customHeight="1" x14ac:dyDescent="0.25">
      <c r="A176" s="122"/>
      <c r="B176" s="202"/>
      <c r="C176" s="202"/>
      <c r="D176" s="202"/>
      <c r="E176" s="39" t="s">
        <v>79</v>
      </c>
      <c r="F176" s="48" t="s">
        <v>149</v>
      </c>
      <c r="G176" s="48" t="s">
        <v>242</v>
      </c>
      <c r="H176" s="48" t="s">
        <v>72</v>
      </c>
      <c r="I176" s="46">
        <v>100</v>
      </c>
      <c r="J176" s="46">
        <v>100</v>
      </c>
      <c r="K176" s="46">
        <v>100</v>
      </c>
    </row>
    <row r="177" spans="1:11" ht="45" customHeight="1" x14ac:dyDescent="0.25">
      <c r="A177" s="123"/>
      <c r="B177" s="203"/>
      <c r="C177" s="203"/>
      <c r="D177" s="203"/>
      <c r="E177" s="48" t="s">
        <v>79</v>
      </c>
      <c r="F177" s="49"/>
      <c r="G177" s="49"/>
      <c r="H177" s="49"/>
      <c r="I177" s="49"/>
      <c r="J177" s="49"/>
      <c r="K177" s="49"/>
    </row>
    <row r="178" spans="1:11" ht="16.5" customHeight="1" x14ac:dyDescent="0.25">
      <c r="A178" s="41" t="s">
        <v>51</v>
      </c>
      <c r="B178" s="189" t="s">
        <v>103</v>
      </c>
      <c r="C178" s="192" t="s">
        <v>167</v>
      </c>
      <c r="D178" s="192" t="s">
        <v>201</v>
      </c>
      <c r="E178" s="49"/>
      <c r="F178" s="39" t="s">
        <v>149</v>
      </c>
      <c r="G178" s="39" t="s">
        <v>168</v>
      </c>
      <c r="H178" s="39"/>
      <c r="I178" s="40">
        <f>I179</f>
        <v>77.400000000000006</v>
      </c>
      <c r="J178" s="40">
        <f>J179</f>
        <v>77.400000000000006</v>
      </c>
      <c r="K178" s="40">
        <f>K179</f>
        <v>77.400000000000006</v>
      </c>
    </row>
    <row r="179" spans="1:11" ht="16.5" customHeight="1" x14ac:dyDescent="0.25">
      <c r="A179" s="47"/>
      <c r="B179" s="190"/>
      <c r="C179" s="193"/>
      <c r="D179" s="193"/>
      <c r="E179" s="39" t="s">
        <v>79</v>
      </c>
      <c r="F179" s="39" t="s">
        <v>149</v>
      </c>
      <c r="G179" s="39" t="s">
        <v>168</v>
      </c>
      <c r="H179" s="39" t="s">
        <v>72</v>
      </c>
      <c r="I179" s="40">
        <f>I182</f>
        <v>77.400000000000006</v>
      </c>
      <c r="J179" s="40">
        <f>J182</f>
        <v>77.400000000000006</v>
      </c>
      <c r="K179" s="40">
        <f>K182</f>
        <v>77.400000000000006</v>
      </c>
    </row>
    <row r="180" spans="1:11" ht="16.5" customHeight="1" x14ac:dyDescent="0.25">
      <c r="A180" s="50"/>
      <c r="B180" s="190"/>
      <c r="C180" s="193"/>
      <c r="D180" s="193"/>
      <c r="E180" s="39" t="s">
        <v>79</v>
      </c>
      <c r="F180" s="39"/>
      <c r="G180" s="39"/>
      <c r="H180" s="39"/>
      <c r="I180" s="40"/>
      <c r="J180" s="40"/>
      <c r="K180" s="40"/>
    </row>
    <row r="181" spans="1:11" ht="16.5" customHeight="1" x14ac:dyDescent="0.25">
      <c r="A181" s="41" t="s">
        <v>166</v>
      </c>
      <c r="B181" s="189" t="s">
        <v>83</v>
      </c>
      <c r="C181" s="192" t="s">
        <v>53</v>
      </c>
      <c r="D181" s="192" t="s">
        <v>201</v>
      </c>
      <c r="E181" s="39"/>
      <c r="F181" s="39" t="s">
        <v>149</v>
      </c>
      <c r="G181" s="39" t="s">
        <v>169</v>
      </c>
      <c r="H181" s="39"/>
      <c r="I181" s="40">
        <f>I182</f>
        <v>77.400000000000006</v>
      </c>
      <c r="J181" s="40">
        <f>J182</f>
        <v>77.400000000000006</v>
      </c>
      <c r="K181" s="40">
        <f>K182</f>
        <v>77.400000000000006</v>
      </c>
    </row>
    <row r="182" spans="1:11" ht="16.5" customHeight="1" x14ac:dyDescent="0.25">
      <c r="A182" s="42"/>
      <c r="B182" s="190"/>
      <c r="C182" s="193"/>
      <c r="D182" s="193"/>
      <c r="E182" s="39" t="s">
        <v>79</v>
      </c>
      <c r="F182" s="39" t="s">
        <v>149</v>
      </c>
      <c r="G182" s="39" t="s">
        <v>170</v>
      </c>
      <c r="H182" s="39" t="s">
        <v>72</v>
      </c>
      <c r="I182" s="40">
        <v>77.400000000000006</v>
      </c>
      <c r="J182" s="40">
        <v>77.400000000000006</v>
      </c>
      <c r="K182" s="40">
        <v>77.400000000000006</v>
      </c>
    </row>
    <row r="183" spans="1:11" ht="16.5" customHeight="1" x14ac:dyDescent="0.25">
      <c r="A183" s="42"/>
      <c r="B183" s="190"/>
      <c r="C183" s="193"/>
      <c r="D183" s="193"/>
      <c r="E183" s="39" t="s">
        <v>79</v>
      </c>
      <c r="F183" s="39"/>
      <c r="G183" s="39"/>
      <c r="H183" s="39"/>
      <c r="I183" s="40"/>
      <c r="J183" s="40"/>
      <c r="K183" s="40"/>
    </row>
    <row r="184" spans="1:11" ht="21" customHeight="1" x14ac:dyDescent="0.25">
      <c r="A184" s="42"/>
      <c r="B184" s="190"/>
      <c r="C184" s="193"/>
      <c r="D184" s="193"/>
      <c r="E184" s="39"/>
      <c r="F184" s="39"/>
      <c r="G184" s="39"/>
      <c r="H184" s="39"/>
      <c r="I184" s="40"/>
      <c r="J184" s="40"/>
      <c r="K184" s="40"/>
    </row>
    <row r="185" spans="1:11" ht="20.25" customHeight="1" x14ac:dyDescent="0.25">
      <c r="A185" s="43"/>
      <c r="B185" s="191"/>
      <c r="C185" s="194"/>
      <c r="D185" s="194"/>
      <c r="E185" s="39"/>
      <c r="F185" s="39"/>
      <c r="G185" s="39"/>
      <c r="H185" s="39"/>
      <c r="I185" s="40"/>
      <c r="J185" s="40"/>
      <c r="K185" s="40"/>
    </row>
    <row r="186" spans="1:11" ht="17.25" customHeight="1" x14ac:dyDescent="0.25">
      <c r="A186" s="45" t="s">
        <v>52</v>
      </c>
      <c r="B186" s="189" t="s">
        <v>124</v>
      </c>
      <c r="C186" s="192" t="s">
        <v>174</v>
      </c>
      <c r="D186" s="192" t="s">
        <v>201</v>
      </c>
      <c r="E186" s="39" t="s">
        <v>79</v>
      </c>
      <c r="F186" s="39" t="s">
        <v>139</v>
      </c>
      <c r="G186" s="39" t="s">
        <v>172</v>
      </c>
      <c r="H186" s="39" t="s">
        <v>72</v>
      </c>
      <c r="I186" s="46">
        <f>I189+I190</f>
        <v>2623.9</v>
      </c>
      <c r="J186" s="46">
        <f t="shared" ref="J186:K186" si="17">J189+J190</f>
        <v>2623.9</v>
      </c>
      <c r="K186" s="46">
        <f t="shared" si="17"/>
        <v>2423.2000000000003</v>
      </c>
    </row>
    <row r="187" spans="1:11" ht="16.5" customHeight="1" x14ac:dyDescent="0.25">
      <c r="A187" s="51"/>
      <c r="B187" s="190"/>
      <c r="C187" s="193"/>
      <c r="D187" s="193"/>
      <c r="E187" s="39" t="s">
        <v>79</v>
      </c>
      <c r="F187" s="39" t="s">
        <v>139</v>
      </c>
      <c r="G187" s="39"/>
      <c r="H187" s="39"/>
      <c r="I187" s="46"/>
      <c r="J187" s="46"/>
      <c r="K187" s="46"/>
    </row>
    <row r="188" spans="1:11" ht="14.25" customHeight="1" x14ac:dyDescent="0.25">
      <c r="A188" s="52"/>
      <c r="B188" s="191"/>
      <c r="C188" s="194"/>
      <c r="D188" s="194"/>
      <c r="E188" s="39"/>
      <c r="F188" s="39"/>
      <c r="G188" s="39"/>
      <c r="H188" s="39"/>
      <c r="I188" s="46"/>
      <c r="J188" s="46"/>
      <c r="K188" s="46"/>
    </row>
    <row r="189" spans="1:11" ht="20.25" customHeight="1" x14ac:dyDescent="0.25">
      <c r="A189" s="45" t="s">
        <v>171</v>
      </c>
      <c r="B189" s="192" t="s">
        <v>173</v>
      </c>
      <c r="C189" s="192" t="s">
        <v>175</v>
      </c>
      <c r="D189" s="192" t="s">
        <v>201</v>
      </c>
      <c r="E189" s="39" t="s">
        <v>79</v>
      </c>
      <c r="F189" s="39" t="s">
        <v>139</v>
      </c>
      <c r="G189" s="39" t="s">
        <v>222</v>
      </c>
      <c r="H189" s="39" t="s">
        <v>72</v>
      </c>
      <c r="I189" s="46">
        <v>64.900000000000006</v>
      </c>
      <c r="J189" s="46">
        <v>64.900000000000006</v>
      </c>
      <c r="K189" s="46">
        <v>64.900000000000006</v>
      </c>
    </row>
    <row r="190" spans="1:11" ht="53.25" customHeight="1" x14ac:dyDescent="0.25">
      <c r="A190" s="52"/>
      <c r="B190" s="194"/>
      <c r="C190" s="194"/>
      <c r="D190" s="194"/>
      <c r="E190" s="53" t="s">
        <v>79</v>
      </c>
      <c r="F190" s="39" t="s">
        <v>139</v>
      </c>
      <c r="G190" s="39" t="s">
        <v>251</v>
      </c>
      <c r="H190" s="39" t="s">
        <v>72</v>
      </c>
      <c r="I190" s="46">
        <v>2559</v>
      </c>
      <c r="J190" s="46">
        <v>2559</v>
      </c>
      <c r="K190" s="46">
        <v>2358.3000000000002</v>
      </c>
    </row>
    <row r="191" spans="1:11" ht="16.5" customHeight="1" x14ac:dyDescent="0.25">
      <c r="A191" s="41" t="s">
        <v>223</v>
      </c>
      <c r="B191" s="189" t="s">
        <v>130</v>
      </c>
      <c r="C191" s="192" t="s">
        <v>227</v>
      </c>
      <c r="D191" s="192" t="s">
        <v>201</v>
      </c>
      <c r="E191" s="39" t="s">
        <v>79</v>
      </c>
      <c r="F191" s="39" t="s">
        <v>139</v>
      </c>
      <c r="G191" s="39" t="s">
        <v>225</v>
      </c>
      <c r="H191" s="39" t="s">
        <v>72</v>
      </c>
      <c r="I191" s="40">
        <v>1</v>
      </c>
      <c r="J191" s="40">
        <v>1</v>
      </c>
      <c r="K191" s="40">
        <v>1</v>
      </c>
    </row>
    <row r="192" spans="1:11" ht="16.5" customHeight="1" x14ac:dyDescent="0.25">
      <c r="A192" s="42"/>
      <c r="B192" s="190"/>
      <c r="C192" s="193"/>
      <c r="D192" s="193"/>
      <c r="E192" s="39" t="s">
        <v>79</v>
      </c>
      <c r="F192" s="39" t="s">
        <v>139</v>
      </c>
      <c r="G192" s="39"/>
      <c r="H192" s="39"/>
      <c r="I192" s="40"/>
      <c r="J192" s="40"/>
      <c r="K192" s="40"/>
    </row>
    <row r="193" spans="1:11" ht="20.25" customHeight="1" x14ac:dyDescent="0.25">
      <c r="A193" s="43"/>
      <c r="B193" s="191"/>
      <c r="C193" s="193"/>
      <c r="D193" s="194"/>
      <c r="E193" s="39"/>
      <c r="F193" s="54"/>
      <c r="G193" s="39"/>
      <c r="H193" s="39"/>
      <c r="I193" s="40"/>
      <c r="J193" s="40"/>
      <c r="K193" s="40"/>
    </row>
    <row r="194" spans="1:11" ht="16.5" customHeight="1" x14ac:dyDescent="0.25">
      <c r="A194" s="41" t="s">
        <v>224</v>
      </c>
      <c r="B194" s="189" t="s">
        <v>173</v>
      </c>
      <c r="C194" s="192" t="s">
        <v>228</v>
      </c>
      <c r="D194" s="192" t="s">
        <v>201</v>
      </c>
      <c r="E194" s="39" t="s">
        <v>79</v>
      </c>
      <c r="F194" s="39" t="s">
        <v>139</v>
      </c>
      <c r="G194" s="39" t="s">
        <v>226</v>
      </c>
      <c r="H194" s="39" t="s">
        <v>72</v>
      </c>
      <c r="I194" s="40">
        <v>1</v>
      </c>
      <c r="J194" s="40">
        <v>1</v>
      </c>
      <c r="K194" s="40">
        <v>1</v>
      </c>
    </row>
    <row r="195" spans="1:11" ht="16.5" customHeight="1" x14ac:dyDescent="0.25">
      <c r="A195" s="42"/>
      <c r="B195" s="190"/>
      <c r="C195" s="193"/>
      <c r="D195" s="193"/>
      <c r="E195" s="39"/>
      <c r="F195" s="39"/>
      <c r="G195" s="39"/>
      <c r="H195" s="39"/>
      <c r="I195" s="40"/>
      <c r="J195" s="40"/>
      <c r="K195" s="40"/>
    </row>
    <row r="196" spans="1:11" ht="16.5" customHeight="1" x14ac:dyDescent="0.25">
      <c r="A196" s="42"/>
      <c r="B196" s="190"/>
      <c r="C196" s="193"/>
      <c r="D196" s="193"/>
      <c r="E196" s="39"/>
      <c r="F196" s="39"/>
      <c r="G196" s="39"/>
      <c r="H196" s="39"/>
      <c r="I196" s="40"/>
      <c r="J196" s="40"/>
      <c r="K196" s="40"/>
    </row>
    <row r="197" spans="1:11" ht="16.5" customHeight="1" x14ac:dyDescent="0.25">
      <c r="A197" s="42"/>
      <c r="B197" s="190"/>
      <c r="C197" s="193"/>
      <c r="D197" s="193"/>
      <c r="E197" s="39"/>
      <c r="F197" s="39"/>
      <c r="G197" s="39"/>
      <c r="H197" s="39"/>
      <c r="I197" s="40"/>
      <c r="J197" s="40"/>
      <c r="K197" s="40"/>
    </row>
    <row r="198" spans="1:11" ht="16.5" customHeight="1" x14ac:dyDescent="0.25">
      <c r="A198" s="42"/>
      <c r="B198" s="190"/>
      <c r="C198" s="193"/>
      <c r="D198" s="193"/>
      <c r="E198" s="39"/>
      <c r="F198" s="39"/>
      <c r="G198" s="39"/>
      <c r="H198" s="39"/>
      <c r="I198" s="40"/>
      <c r="J198" s="40"/>
      <c r="K198" s="40"/>
    </row>
    <row r="199" spans="1:11" ht="16.5" customHeight="1" x14ac:dyDescent="0.25">
      <c r="A199" s="43"/>
      <c r="B199" s="191"/>
      <c r="C199" s="194"/>
      <c r="D199" s="194"/>
      <c r="E199" s="39"/>
      <c r="F199" s="39"/>
      <c r="G199" s="39"/>
      <c r="H199" s="39"/>
      <c r="I199" s="40"/>
      <c r="J199" s="40"/>
      <c r="K199" s="40"/>
    </row>
    <row r="200" spans="1:11" ht="16.5" customHeight="1" x14ac:dyDescent="0.25">
      <c r="A200" s="45" t="s">
        <v>229</v>
      </c>
      <c r="B200" s="189" t="s">
        <v>138</v>
      </c>
      <c r="C200" s="192" t="s">
        <v>235</v>
      </c>
      <c r="D200" s="192" t="s">
        <v>201</v>
      </c>
      <c r="E200" s="39" t="s">
        <v>79</v>
      </c>
      <c r="F200" s="39" t="s">
        <v>143</v>
      </c>
      <c r="G200" s="53" t="s">
        <v>231</v>
      </c>
      <c r="H200" s="39" t="s">
        <v>232</v>
      </c>
      <c r="I200" s="40">
        <v>0</v>
      </c>
      <c r="J200" s="40">
        <v>0</v>
      </c>
      <c r="K200" s="40">
        <v>0</v>
      </c>
    </row>
    <row r="201" spans="1:11" ht="16.5" customHeight="1" x14ac:dyDescent="0.25">
      <c r="A201" s="51"/>
      <c r="B201" s="190"/>
      <c r="C201" s="193"/>
      <c r="D201" s="193"/>
      <c r="E201" s="39"/>
      <c r="F201" s="39"/>
      <c r="G201" s="39"/>
      <c r="H201" s="39"/>
      <c r="I201" s="40"/>
      <c r="J201" s="40"/>
      <c r="K201" s="40"/>
    </row>
    <row r="202" spans="1:11" ht="47.25" customHeight="1" x14ac:dyDescent="0.25">
      <c r="A202" s="52"/>
      <c r="B202" s="191"/>
      <c r="C202" s="194"/>
      <c r="D202" s="194"/>
      <c r="E202" s="39"/>
      <c r="F202" s="39"/>
      <c r="G202" s="39"/>
      <c r="H202" s="39"/>
      <c r="I202" s="40"/>
      <c r="J202" s="40"/>
      <c r="K202" s="40"/>
    </row>
    <row r="203" spans="1:11" ht="16.5" customHeight="1" x14ac:dyDescent="0.25">
      <c r="A203" s="51" t="s">
        <v>230</v>
      </c>
      <c r="B203" s="192" t="s">
        <v>173</v>
      </c>
      <c r="C203" s="192" t="s">
        <v>236</v>
      </c>
      <c r="D203" s="192" t="s">
        <v>201</v>
      </c>
      <c r="E203" s="39" t="s">
        <v>79</v>
      </c>
      <c r="F203" s="53" t="s">
        <v>143</v>
      </c>
      <c r="G203" s="53" t="s">
        <v>231</v>
      </c>
      <c r="H203" s="53" t="s">
        <v>232</v>
      </c>
      <c r="I203" s="55">
        <v>0</v>
      </c>
      <c r="J203" s="55">
        <v>0</v>
      </c>
      <c r="K203" s="55">
        <v>0</v>
      </c>
    </row>
    <row r="204" spans="1:11" ht="16.5" customHeight="1" x14ac:dyDescent="0.25">
      <c r="A204" s="51"/>
      <c r="B204" s="193"/>
      <c r="C204" s="193"/>
      <c r="D204" s="193"/>
      <c r="E204" s="53"/>
      <c r="F204" s="39"/>
      <c r="G204" s="39"/>
      <c r="H204" s="53"/>
      <c r="I204" s="55"/>
      <c r="J204" s="55"/>
      <c r="K204" s="55"/>
    </row>
    <row r="205" spans="1:11" ht="60.75" customHeight="1" x14ac:dyDescent="0.25">
      <c r="A205" s="51"/>
      <c r="B205" s="194"/>
      <c r="C205" s="194"/>
      <c r="D205" s="194"/>
      <c r="E205" s="39"/>
      <c r="F205" s="39"/>
      <c r="G205" s="39"/>
      <c r="H205" s="39"/>
      <c r="I205" s="40"/>
      <c r="J205" s="40"/>
      <c r="K205" s="40"/>
    </row>
    <row r="206" spans="1:11" ht="16.5" customHeight="1" x14ac:dyDescent="0.25">
      <c r="A206" s="45" t="s">
        <v>252</v>
      </c>
      <c r="B206" s="189" t="s">
        <v>254</v>
      </c>
      <c r="C206" s="192" t="s">
        <v>255</v>
      </c>
      <c r="D206" s="192" t="s">
        <v>201</v>
      </c>
      <c r="E206" s="39" t="s">
        <v>79</v>
      </c>
      <c r="F206" s="39" t="s">
        <v>139</v>
      </c>
      <c r="G206" s="53" t="s">
        <v>256</v>
      </c>
      <c r="H206" s="39" t="s">
        <v>232</v>
      </c>
      <c r="I206" s="40">
        <f>I209</f>
        <v>125.1</v>
      </c>
      <c r="J206" s="40">
        <f t="shared" ref="J206:K206" si="18">J209</f>
        <v>125.1</v>
      </c>
      <c r="K206" s="40">
        <f t="shared" si="18"/>
        <v>125.1</v>
      </c>
    </row>
    <row r="207" spans="1:11" ht="16.5" customHeight="1" x14ac:dyDescent="0.25">
      <c r="A207" s="51"/>
      <c r="B207" s="190"/>
      <c r="C207" s="193"/>
      <c r="D207" s="193"/>
      <c r="E207" s="39"/>
      <c r="F207" s="39"/>
      <c r="G207" s="39"/>
      <c r="H207" s="39"/>
      <c r="I207" s="40"/>
      <c r="J207" s="40"/>
      <c r="K207" s="40"/>
    </row>
    <row r="208" spans="1:11" ht="19.5" customHeight="1" x14ac:dyDescent="0.25">
      <c r="A208" s="52"/>
      <c r="B208" s="191"/>
      <c r="C208" s="194"/>
      <c r="D208" s="194"/>
      <c r="E208" s="39"/>
      <c r="F208" s="39"/>
      <c r="G208" s="39"/>
      <c r="H208" s="39"/>
      <c r="I208" s="40"/>
      <c r="J208" s="40"/>
      <c r="K208" s="40"/>
    </row>
    <row r="209" spans="1:11" ht="16.5" customHeight="1" x14ac:dyDescent="0.25">
      <c r="A209" s="51" t="s">
        <v>253</v>
      </c>
      <c r="B209" s="192" t="s">
        <v>173</v>
      </c>
      <c r="C209" s="192" t="s">
        <v>255</v>
      </c>
      <c r="D209" s="192" t="s">
        <v>201</v>
      </c>
      <c r="E209" s="39" t="s">
        <v>79</v>
      </c>
      <c r="F209" s="53" t="s">
        <v>139</v>
      </c>
      <c r="G209" s="53" t="s">
        <v>256</v>
      </c>
      <c r="H209" s="53" t="s">
        <v>232</v>
      </c>
      <c r="I209" s="55">
        <v>125.1</v>
      </c>
      <c r="J209" s="55">
        <v>125.1</v>
      </c>
      <c r="K209" s="55">
        <v>125.1</v>
      </c>
    </row>
    <row r="210" spans="1:11" ht="16.5" customHeight="1" x14ac:dyDescent="0.25">
      <c r="A210" s="51"/>
      <c r="B210" s="193"/>
      <c r="C210" s="193"/>
      <c r="D210" s="193"/>
      <c r="E210" s="53"/>
      <c r="F210" s="39"/>
      <c r="G210" s="39"/>
      <c r="H210" s="53"/>
      <c r="I210" s="55"/>
      <c r="J210" s="55"/>
      <c r="K210" s="55"/>
    </row>
    <row r="211" spans="1:11" ht="24" customHeight="1" x14ac:dyDescent="0.25">
      <c r="A211" s="51"/>
      <c r="B211" s="194"/>
      <c r="C211" s="194"/>
      <c r="D211" s="194"/>
      <c r="E211" s="39"/>
      <c r="F211" s="39"/>
      <c r="G211" s="39"/>
      <c r="H211" s="39"/>
      <c r="I211" s="40"/>
      <c r="J211" s="40"/>
      <c r="K211" s="40"/>
    </row>
    <row r="212" spans="1:11" ht="16.5" customHeight="1" x14ac:dyDescent="0.25">
      <c r="A212" s="195">
        <v>4</v>
      </c>
      <c r="B212" s="189" t="s">
        <v>63</v>
      </c>
      <c r="C212" s="189" t="s">
        <v>258</v>
      </c>
      <c r="D212" s="189" t="s">
        <v>201</v>
      </c>
      <c r="E212" s="115" t="s">
        <v>79</v>
      </c>
      <c r="F212" s="39" t="s">
        <v>115</v>
      </c>
      <c r="G212" s="39" t="s">
        <v>260</v>
      </c>
      <c r="H212" s="39"/>
      <c r="I212" s="124">
        <f>I213</f>
        <v>0</v>
      </c>
      <c r="J212" s="124">
        <f t="shared" ref="J212:K212" si="19">J213</f>
        <v>0</v>
      </c>
      <c r="K212" s="124">
        <f t="shared" si="19"/>
        <v>0</v>
      </c>
    </row>
    <row r="213" spans="1:11" ht="16.5" customHeight="1" x14ac:dyDescent="0.25">
      <c r="A213" s="196"/>
      <c r="B213" s="190"/>
      <c r="C213" s="190"/>
      <c r="D213" s="190"/>
      <c r="E213" s="39" t="s">
        <v>79</v>
      </c>
      <c r="F213" s="39" t="s">
        <v>115</v>
      </c>
      <c r="G213" s="39" t="s">
        <v>259</v>
      </c>
      <c r="H213" s="39" t="s">
        <v>72</v>
      </c>
      <c r="I213" s="124">
        <f>I215+I218</f>
        <v>0</v>
      </c>
      <c r="J213" s="124">
        <f t="shared" ref="J213:K213" si="20">J215+J218</f>
        <v>0</v>
      </c>
      <c r="K213" s="124">
        <f t="shared" si="20"/>
        <v>0</v>
      </c>
    </row>
    <row r="214" spans="1:11" ht="37.5" customHeight="1" x14ac:dyDescent="0.25">
      <c r="A214" s="196"/>
      <c r="B214" s="190"/>
      <c r="C214" s="190"/>
      <c r="D214" s="190"/>
      <c r="E214" s="39" t="s">
        <v>79</v>
      </c>
      <c r="F214" s="39" t="s">
        <v>115</v>
      </c>
      <c r="G214" s="39" t="s">
        <v>259</v>
      </c>
      <c r="H214" s="39"/>
      <c r="I214" s="40">
        <v>0</v>
      </c>
      <c r="J214" s="40">
        <v>0</v>
      </c>
      <c r="K214" s="40">
        <v>0</v>
      </c>
    </row>
    <row r="215" spans="1:11" ht="16.5" customHeight="1" x14ac:dyDescent="0.25">
      <c r="A215" s="45" t="s">
        <v>261</v>
      </c>
      <c r="B215" s="189" t="s">
        <v>64</v>
      </c>
      <c r="C215" s="189" t="s">
        <v>258</v>
      </c>
      <c r="D215" s="192" t="s">
        <v>201</v>
      </c>
      <c r="E215" s="39" t="s">
        <v>79</v>
      </c>
      <c r="F215" s="39" t="s">
        <v>139</v>
      </c>
      <c r="G215" s="53" t="s">
        <v>263</v>
      </c>
      <c r="H215" s="39" t="s">
        <v>72</v>
      </c>
      <c r="I215" s="40">
        <f>I218</f>
        <v>0</v>
      </c>
      <c r="J215" s="40">
        <f t="shared" ref="J215:K215" si="21">J218</f>
        <v>0</v>
      </c>
      <c r="K215" s="40">
        <f t="shared" si="21"/>
        <v>0</v>
      </c>
    </row>
    <row r="216" spans="1:11" ht="16.5" customHeight="1" x14ac:dyDescent="0.25">
      <c r="A216" s="51"/>
      <c r="B216" s="190"/>
      <c r="C216" s="190"/>
      <c r="D216" s="193"/>
      <c r="E216" s="39"/>
      <c r="F216" s="39"/>
      <c r="G216" s="39"/>
      <c r="H216" s="39"/>
      <c r="I216" s="40"/>
      <c r="J216" s="40"/>
      <c r="K216" s="40"/>
    </row>
    <row r="217" spans="1:11" ht="19.5" customHeight="1" x14ac:dyDescent="0.25">
      <c r="A217" s="52"/>
      <c r="B217" s="191"/>
      <c r="C217" s="190"/>
      <c r="D217" s="194"/>
      <c r="E217" s="39"/>
      <c r="F217" s="39"/>
      <c r="G217" s="39"/>
      <c r="H217" s="39"/>
      <c r="I217" s="40"/>
      <c r="J217" s="40"/>
      <c r="K217" s="40"/>
    </row>
    <row r="218" spans="1:11" ht="16.5" customHeight="1" x14ac:dyDescent="0.25">
      <c r="A218" s="51" t="s">
        <v>262</v>
      </c>
      <c r="B218" s="192" t="s">
        <v>173</v>
      </c>
      <c r="C218" s="189" t="s">
        <v>258</v>
      </c>
      <c r="D218" s="192" t="s">
        <v>201</v>
      </c>
      <c r="E218" s="39" t="s">
        <v>79</v>
      </c>
      <c r="F218" s="53" t="s">
        <v>139</v>
      </c>
      <c r="G218" s="53" t="s">
        <v>263</v>
      </c>
      <c r="H218" s="53" t="s">
        <v>72</v>
      </c>
      <c r="I218" s="55">
        <v>0</v>
      </c>
      <c r="J218" s="55">
        <v>0</v>
      </c>
      <c r="K218" s="55">
        <v>0</v>
      </c>
    </row>
    <row r="219" spans="1:11" ht="16.5" customHeight="1" x14ac:dyDescent="0.25">
      <c r="A219" s="51"/>
      <c r="B219" s="193"/>
      <c r="C219" s="190"/>
      <c r="D219" s="193"/>
      <c r="E219" s="53"/>
      <c r="F219" s="39"/>
      <c r="G219" s="39"/>
      <c r="H219" s="53"/>
      <c r="I219" s="55"/>
      <c r="J219" s="55"/>
      <c r="K219" s="55"/>
    </row>
    <row r="220" spans="1:11" ht="24" customHeight="1" x14ac:dyDescent="0.25">
      <c r="A220" s="51"/>
      <c r="B220" s="194"/>
      <c r="C220" s="190"/>
      <c r="D220" s="194"/>
      <c r="E220" s="39"/>
      <c r="F220" s="39"/>
      <c r="G220" s="39"/>
      <c r="H220" s="39"/>
      <c r="I220" s="40"/>
      <c r="J220" s="40"/>
      <c r="K220" s="40"/>
    </row>
    <row r="221" spans="1:11" ht="16.5" customHeight="1" x14ac:dyDescent="0.25">
      <c r="A221" s="195">
        <v>5</v>
      </c>
      <c r="B221" s="189" t="s">
        <v>63</v>
      </c>
      <c r="C221" s="189" t="s">
        <v>266</v>
      </c>
      <c r="D221" s="189" t="s">
        <v>201</v>
      </c>
      <c r="E221" s="115" t="s">
        <v>79</v>
      </c>
      <c r="F221" s="39" t="s">
        <v>115</v>
      </c>
      <c r="G221" s="39" t="s">
        <v>267</v>
      </c>
      <c r="H221" s="39"/>
      <c r="I221" s="124">
        <f>I222</f>
        <v>1</v>
      </c>
      <c r="J221" s="124">
        <f t="shared" ref="J221" si="22">J222</f>
        <v>1</v>
      </c>
      <c r="K221" s="124">
        <f t="shared" ref="K221" si="23">K222</f>
        <v>1</v>
      </c>
    </row>
    <row r="222" spans="1:11" ht="16.5" customHeight="1" x14ac:dyDescent="0.25">
      <c r="A222" s="196"/>
      <c r="B222" s="190"/>
      <c r="C222" s="190"/>
      <c r="D222" s="190"/>
      <c r="E222" s="39" t="s">
        <v>79</v>
      </c>
      <c r="F222" s="39" t="s">
        <v>115</v>
      </c>
      <c r="G222" s="39" t="s">
        <v>268</v>
      </c>
      <c r="H222" s="39" t="s">
        <v>212</v>
      </c>
      <c r="I222" s="124">
        <f>I224</f>
        <v>1</v>
      </c>
      <c r="J222" s="124">
        <f t="shared" ref="J222:K222" si="24">J224</f>
        <v>1</v>
      </c>
      <c r="K222" s="124">
        <f t="shared" si="24"/>
        <v>1</v>
      </c>
    </row>
    <row r="223" spans="1:11" ht="37.5" customHeight="1" x14ac:dyDescent="0.25">
      <c r="A223" s="196"/>
      <c r="B223" s="190"/>
      <c r="C223" s="190"/>
      <c r="D223" s="190"/>
      <c r="E223" s="39" t="s">
        <v>79</v>
      </c>
      <c r="F223" s="39" t="s">
        <v>115</v>
      </c>
      <c r="G223" s="39" t="s">
        <v>268</v>
      </c>
      <c r="H223" s="39"/>
      <c r="I223" s="40">
        <v>0</v>
      </c>
      <c r="J223" s="40">
        <v>0</v>
      </c>
      <c r="K223" s="40">
        <v>0</v>
      </c>
    </row>
    <row r="224" spans="1:11" ht="16.5" customHeight="1" x14ac:dyDescent="0.25">
      <c r="A224" s="45" t="s">
        <v>264</v>
      </c>
      <c r="B224" s="189" t="s">
        <v>64</v>
      </c>
      <c r="C224" s="189" t="s">
        <v>266</v>
      </c>
      <c r="D224" s="192" t="s">
        <v>201</v>
      </c>
      <c r="E224" s="39" t="s">
        <v>79</v>
      </c>
      <c r="F224" s="39" t="s">
        <v>139</v>
      </c>
      <c r="G224" s="53" t="s">
        <v>269</v>
      </c>
      <c r="H224" s="39" t="s">
        <v>212</v>
      </c>
      <c r="I224" s="40">
        <f>I227</f>
        <v>1</v>
      </c>
      <c r="J224" s="40">
        <f t="shared" ref="J224:K224" si="25">J227</f>
        <v>1</v>
      </c>
      <c r="K224" s="40">
        <f t="shared" si="25"/>
        <v>1</v>
      </c>
    </row>
    <row r="225" spans="1:11" ht="16.5" customHeight="1" x14ac:dyDescent="0.25">
      <c r="A225" s="51"/>
      <c r="B225" s="190"/>
      <c r="C225" s="190"/>
      <c r="D225" s="193"/>
      <c r="E225" s="39"/>
      <c r="F225" s="39"/>
      <c r="G225" s="39"/>
      <c r="H225" s="39"/>
      <c r="I225" s="40"/>
      <c r="J225" s="40"/>
      <c r="K225" s="40"/>
    </row>
    <row r="226" spans="1:11" ht="19.5" customHeight="1" x14ac:dyDescent="0.25">
      <c r="A226" s="52"/>
      <c r="B226" s="191"/>
      <c r="C226" s="190"/>
      <c r="D226" s="194"/>
      <c r="E226" s="39"/>
      <c r="F226" s="39"/>
      <c r="G226" s="39"/>
      <c r="H226" s="39"/>
      <c r="I226" s="40"/>
      <c r="J226" s="40"/>
      <c r="K226" s="40"/>
    </row>
    <row r="227" spans="1:11" ht="16.5" customHeight="1" x14ac:dyDescent="0.25">
      <c r="A227" s="51" t="s">
        <v>265</v>
      </c>
      <c r="B227" s="192" t="s">
        <v>173</v>
      </c>
      <c r="C227" s="189" t="s">
        <v>266</v>
      </c>
      <c r="D227" s="192" t="s">
        <v>201</v>
      </c>
      <c r="E227" s="39" t="s">
        <v>79</v>
      </c>
      <c r="F227" s="53" t="s">
        <v>139</v>
      </c>
      <c r="G227" s="53" t="s">
        <v>269</v>
      </c>
      <c r="H227" s="53" t="s">
        <v>212</v>
      </c>
      <c r="I227" s="55">
        <v>1</v>
      </c>
      <c r="J227" s="55">
        <v>1</v>
      </c>
      <c r="K227" s="55">
        <v>1</v>
      </c>
    </row>
    <row r="228" spans="1:11" ht="16.5" customHeight="1" x14ac:dyDescent="0.25">
      <c r="A228" s="51"/>
      <c r="B228" s="193"/>
      <c r="C228" s="190"/>
      <c r="D228" s="193"/>
      <c r="E228" s="53"/>
      <c r="F228" s="39"/>
      <c r="G228" s="39"/>
      <c r="H228" s="53"/>
      <c r="I228" s="55"/>
      <c r="J228" s="55"/>
      <c r="K228" s="55"/>
    </row>
    <row r="229" spans="1:11" ht="24" customHeight="1" x14ac:dyDescent="0.25">
      <c r="A229" s="51"/>
      <c r="B229" s="194"/>
      <c r="C229" s="190"/>
      <c r="D229" s="194"/>
      <c r="E229" s="39"/>
      <c r="F229" s="39"/>
      <c r="G229" s="39"/>
      <c r="H229" s="39"/>
      <c r="I229" s="40"/>
      <c r="J229" s="40"/>
      <c r="K229" s="40"/>
    </row>
    <row r="230" spans="1:11" ht="21.75" customHeight="1" x14ac:dyDescent="0.25">
      <c r="A230" s="9"/>
      <c r="B230" s="10" t="s">
        <v>54</v>
      </c>
      <c r="C230" s="3"/>
      <c r="D230" s="3"/>
      <c r="E230" s="39" t="s">
        <v>79</v>
      </c>
      <c r="F230" s="12"/>
      <c r="G230" s="12"/>
      <c r="H230" s="12"/>
      <c r="I230" s="125">
        <f>I6+I50+I143+I212+I221</f>
        <v>19328</v>
      </c>
      <c r="J230" s="125">
        <f t="shared" ref="J230:K230" si="26">J6+J50+J143+J212+J221</f>
        <v>19328</v>
      </c>
      <c r="K230" s="125">
        <f t="shared" si="26"/>
        <v>19127.2</v>
      </c>
    </row>
    <row r="231" spans="1:11" ht="23.25" customHeight="1" x14ac:dyDescent="0.25">
      <c r="B231" t="s">
        <v>7</v>
      </c>
      <c r="C231" s="218"/>
      <c r="D231" s="218"/>
      <c r="E231" s="12"/>
    </row>
    <row r="232" spans="1:11" x14ac:dyDescent="0.25">
      <c r="B232" t="s">
        <v>9</v>
      </c>
      <c r="C232" s="239" t="s">
        <v>8</v>
      </c>
      <c r="D232" s="239"/>
    </row>
  </sheetData>
  <mergeCells count="173">
    <mergeCell ref="G1:K1"/>
    <mergeCell ref="C82:C85"/>
    <mergeCell ref="D82:D85"/>
    <mergeCell ref="C66:C69"/>
    <mergeCell ref="C61:C65"/>
    <mergeCell ref="C58:C60"/>
    <mergeCell ref="J3:K3"/>
    <mergeCell ref="D66:D69"/>
    <mergeCell ref="C232:D232"/>
    <mergeCell ref="D194:D199"/>
    <mergeCell ref="A2:K2"/>
    <mergeCell ref="A3:A4"/>
    <mergeCell ref="B3:B4"/>
    <mergeCell ref="C3:C4"/>
    <mergeCell ref="D3:D4"/>
    <mergeCell ref="E3:H3"/>
    <mergeCell ref="C78:C81"/>
    <mergeCell ref="D78:D81"/>
    <mergeCell ref="B58:B60"/>
    <mergeCell ref="D58:D60"/>
    <mergeCell ref="D90:D97"/>
    <mergeCell ref="B194:B199"/>
    <mergeCell ref="C194:C199"/>
    <mergeCell ref="C181:C185"/>
    <mergeCell ref="A6:A13"/>
    <mergeCell ref="C6:C13"/>
    <mergeCell ref="D6:D13"/>
    <mergeCell ref="A14:A20"/>
    <mergeCell ref="C14:C20"/>
    <mergeCell ref="B82:B85"/>
    <mergeCell ref="B74:B77"/>
    <mergeCell ref="C74:C77"/>
    <mergeCell ref="D74:D77"/>
    <mergeCell ref="C40:C49"/>
    <mergeCell ref="D40:D49"/>
    <mergeCell ref="A21:A29"/>
    <mergeCell ref="B21:B29"/>
    <mergeCell ref="C21:C29"/>
    <mergeCell ref="B40:B49"/>
    <mergeCell ref="A50:A57"/>
    <mergeCell ref="B14:B20"/>
    <mergeCell ref="D14:D20"/>
    <mergeCell ref="B6:B13"/>
    <mergeCell ref="D21:D29"/>
    <mergeCell ref="B30:B39"/>
    <mergeCell ref="D30:D39"/>
    <mergeCell ref="C30:C39"/>
    <mergeCell ref="B78:B81"/>
    <mergeCell ref="B50:B57"/>
    <mergeCell ref="B66:B69"/>
    <mergeCell ref="B70:B73"/>
    <mergeCell ref="C70:C73"/>
    <mergeCell ref="B61:B65"/>
    <mergeCell ref="B90:B97"/>
    <mergeCell ref="C90:C97"/>
    <mergeCell ref="B86:B89"/>
    <mergeCell ref="B98:B100"/>
    <mergeCell ref="C231:D231"/>
    <mergeCell ref="C50:C57"/>
    <mergeCell ref="D50:D57"/>
    <mergeCell ref="C86:C89"/>
    <mergeCell ref="D86:D89"/>
    <mergeCell ref="C121:C123"/>
    <mergeCell ref="D121:D123"/>
    <mergeCell ref="D169:D171"/>
    <mergeCell ref="D162:D168"/>
    <mergeCell ref="D139:D142"/>
    <mergeCell ref="D146:D148"/>
    <mergeCell ref="D149:D153"/>
    <mergeCell ref="C160:C161"/>
    <mergeCell ref="D160:D161"/>
    <mergeCell ref="D70:D73"/>
    <mergeCell ref="D61:D65"/>
    <mergeCell ref="C98:C100"/>
    <mergeCell ref="D98:D100"/>
    <mergeCell ref="D124:D129"/>
    <mergeCell ref="D130:D134"/>
    <mergeCell ref="C186:C188"/>
    <mergeCell ref="D178:D180"/>
    <mergeCell ref="D181:D185"/>
    <mergeCell ref="B116:B117"/>
    <mergeCell ref="C116:C117"/>
    <mergeCell ref="D116:D117"/>
    <mergeCell ref="B107:B112"/>
    <mergeCell ref="C107:C112"/>
    <mergeCell ref="B102:B104"/>
    <mergeCell ref="C101:C106"/>
    <mergeCell ref="D103:D105"/>
    <mergeCell ref="D107:D112"/>
    <mergeCell ref="B113:B115"/>
    <mergeCell ref="C113:C115"/>
    <mergeCell ref="D113:D115"/>
    <mergeCell ref="B118:B120"/>
    <mergeCell ref="C118:C120"/>
    <mergeCell ref="D118:D120"/>
    <mergeCell ref="B121:B123"/>
    <mergeCell ref="A143:A145"/>
    <mergeCell ref="B146:B148"/>
    <mergeCell ref="C146:C148"/>
    <mergeCell ref="B149:B153"/>
    <mergeCell ref="C149:C153"/>
    <mergeCell ref="B135:B138"/>
    <mergeCell ref="C135:C138"/>
    <mergeCell ref="D135:D138"/>
    <mergeCell ref="B143:B145"/>
    <mergeCell ref="C143:C145"/>
    <mergeCell ref="D143:D145"/>
    <mergeCell ref="B186:B188"/>
    <mergeCell ref="D186:D188"/>
    <mergeCell ref="C157:C159"/>
    <mergeCell ref="B160:B161"/>
    <mergeCell ref="B175:B177"/>
    <mergeCell ref="D175:D177"/>
    <mergeCell ref="B124:B129"/>
    <mergeCell ref="C124:C129"/>
    <mergeCell ref="B130:B134"/>
    <mergeCell ref="C130:C134"/>
    <mergeCell ref="B162:B168"/>
    <mergeCell ref="C162:C168"/>
    <mergeCell ref="B169:B171"/>
    <mergeCell ref="B154:B156"/>
    <mergeCell ref="C154:C156"/>
    <mergeCell ref="D154:D156"/>
    <mergeCell ref="B203:B205"/>
    <mergeCell ref="C203:C205"/>
    <mergeCell ref="D203:D205"/>
    <mergeCell ref="C169:C171"/>
    <mergeCell ref="B189:B190"/>
    <mergeCell ref="C189:C190"/>
    <mergeCell ref="D189:D190"/>
    <mergeCell ref="B139:B142"/>
    <mergeCell ref="C139:C142"/>
    <mergeCell ref="B200:B202"/>
    <mergeCell ref="C200:C202"/>
    <mergeCell ref="D200:D202"/>
    <mergeCell ref="D172:D174"/>
    <mergeCell ref="C175:C177"/>
    <mergeCell ref="B191:B193"/>
    <mergeCell ref="C191:C193"/>
    <mergeCell ref="C172:C174"/>
    <mergeCell ref="D191:D193"/>
    <mergeCell ref="B181:B185"/>
    <mergeCell ref="B157:B159"/>
    <mergeCell ref="D157:D159"/>
    <mergeCell ref="B178:B180"/>
    <mergeCell ref="B172:B174"/>
    <mergeCell ref="C178:C180"/>
    <mergeCell ref="A221:A223"/>
    <mergeCell ref="B221:B223"/>
    <mergeCell ref="C221:C223"/>
    <mergeCell ref="D221:D223"/>
    <mergeCell ref="B206:B208"/>
    <mergeCell ref="C206:C208"/>
    <mergeCell ref="D206:D208"/>
    <mergeCell ref="B209:B211"/>
    <mergeCell ref="C209:C211"/>
    <mergeCell ref="D209:D211"/>
    <mergeCell ref="A212:A214"/>
    <mergeCell ref="B212:B214"/>
    <mergeCell ref="C212:C214"/>
    <mergeCell ref="D212:D214"/>
    <mergeCell ref="B224:B226"/>
    <mergeCell ref="C224:C226"/>
    <mergeCell ref="D224:D226"/>
    <mergeCell ref="B227:B229"/>
    <mergeCell ref="C227:C229"/>
    <mergeCell ref="D227:D229"/>
    <mergeCell ref="B215:B217"/>
    <mergeCell ref="C215:C217"/>
    <mergeCell ref="D215:D217"/>
    <mergeCell ref="B218:B220"/>
    <mergeCell ref="C218:C220"/>
    <mergeCell ref="D218:D220"/>
  </mergeCells>
  <phoneticPr fontId="3" type="noConversion"/>
  <pageMargins left="1.0236220472440944" right="3.937007874015748E-2" top="0.15748031496062992" bottom="0.19685039370078741" header="0.31496062992125984" footer="0.31496062992125984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227"/>
  <sheetViews>
    <sheetView topLeftCell="A200" workbookViewId="0">
      <selection activeCell="C216" sqref="C216:C218"/>
    </sheetView>
  </sheetViews>
  <sheetFormatPr defaultRowHeight="15" x14ac:dyDescent="0.25"/>
  <cols>
    <col min="1" max="1" width="6.7109375" customWidth="1"/>
    <col min="2" max="2" width="25.140625" customWidth="1"/>
    <col min="3" max="3" width="19.140625" customWidth="1"/>
    <col min="4" max="4" width="17.85546875" customWidth="1"/>
    <col min="5" max="5" width="12" customWidth="1"/>
    <col min="6" max="6" width="11.140625" customWidth="1"/>
    <col min="7" max="7" width="12.7109375" customWidth="1"/>
    <col min="8" max="8" width="12.28515625" customWidth="1"/>
    <col min="9" max="9" width="11.85546875" customWidth="1"/>
    <col min="10" max="11" width="11.7109375" customWidth="1"/>
    <col min="12" max="12" width="12.5703125" style="94" customWidth="1"/>
  </cols>
  <sheetData>
    <row r="1" spans="1:12" ht="43.5" customHeight="1" x14ac:dyDescent="0.25">
      <c r="B1" s="57"/>
      <c r="C1" s="57"/>
      <c r="D1" s="57"/>
      <c r="E1" s="57"/>
      <c r="F1" s="57"/>
      <c r="G1" s="236" t="s">
        <v>247</v>
      </c>
      <c r="H1" s="236"/>
      <c r="I1" s="236"/>
      <c r="J1" s="236"/>
      <c r="K1" s="236"/>
    </row>
    <row r="2" spans="1:12" ht="27.75" customHeight="1" x14ac:dyDescent="0.25">
      <c r="A2" s="240" t="s">
        <v>248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</row>
    <row r="3" spans="1:12" ht="65.25" customHeight="1" x14ac:dyDescent="0.25">
      <c r="A3" s="242" t="s">
        <v>0</v>
      </c>
      <c r="B3" s="242" t="s">
        <v>1</v>
      </c>
      <c r="C3" s="242" t="s">
        <v>2</v>
      </c>
      <c r="D3" s="242" t="s">
        <v>3</v>
      </c>
      <c r="E3" s="237" t="s">
        <v>190</v>
      </c>
      <c r="F3" s="238"/>
      <c r="G3" s="237" t="s">
        <v>191</v>
      </c>
      <c r="H3" s="238"/>
      <c r="I3" s="237" t="s">
        <v>189</v>
      </c>
      <c r="J3" s="243"/>
      <c r="K3" s="238"/>
      <c r="L3" s="91" t="s">
        <v>192</v>
      </c>
    </row>
    <row r="4" spans="1:12" ht="147" customHeight="1" x14ac:dyDescent="0.25">
      <c r="A4" s="242"/>
      <c r="B4" s="242"/>
      <c r="C4" s="242"/>
      <c r="D4" s="242"/>
      <c r="E4" s="1" t="s">
        <v>193</v>
      </c>
      <c r="F4" s="1" t="s">
        <v>194</v>
      </c>
      <c r="G4" s="1" t="s">
        <v>193</v>
      </c>
      <c r="H4" s="1" t="s">
        <v>194</v>
      </c>
      <c r="I4" s="1" t="s">
        <v>195</v>
      </c>
      <c r="J4" s="1" t="s">
        <v>196</v>
      </c>
      <c r="K4" s="1" t="s">
        <v>188</v>
      </c>
      <c r="L4" s="92" t="s">
        <v>244</v>
      </c>
    </row>
    <row r="5" spans="1:12" x14ac:dyDescent="0.25">
      <c r="A5" s="3">
        <v>1</v>
      </c>
      <c r="B5" s="3">
        <v>2</v>
      </c>
      <c r="C5" s="3">
        <v>3</v>
      </c>
      <c r="D5" s="3">
        <v>4</v>
      </c>
      <c r="E5" s="70">
        <v>5</v>
      </c>
      <c r="F5" s="70">
        <v>6</v>
      </c>
      <c r="G5" s="70">
        <v>7</v>
      </c>
      <c r="H5" s="70">
        <v>8</v>
      </c>
      <c r="I5" s="70">
        <v>9</v>
      </c>
      <c r="J5" s="70">
        <v>10</v>
      </c>
      <c r="K5" s="70">
        <v>11</v>
      </c>
      <c r="L5" s="95"/>
    </row>
    <row r="6" spans="1:12" ht="15" customHeight="1" x14ac:dyDescent="0.25">
      <c r="A6" s="223">
        <v>1</v>
      </c>
      <c r="B6" s="226" t="s">
        <v>63</v>
      </c>
      <c r="C6" s="226" t="s">
        <v>11</v>
      </c>
      <c r="D6" s="267" t="s">
        <v>199</v>
      </c>
      <c r="E6" s="72" t="s">
        <v>270</v>
      </c>
      <c r="F6" s="72" t="s">
        <v>271</v>
      </c>
      <c r="G6" s="164" t="s">
        <v>270</v>
      </c>
      <c r="H6" s="186" t="s">
        <v>271</v>
      </c>
      <c r="I6" s="182">
        <f>I14+I34</f>
        <v>2253.1999999999998</v>
      </c>
      <c r="J6" s="182">
        <f t="shared" ref="J6:K6" si="0">J14+J34</f>
        <v>2253.1999999999998</v>
      </c>
      <c r="K6" s="182">
        <f t="shared" si="0"/>
        <v>2253.1999999999998</v>
      </c>
      <c r="L6" s="183" t="s">
        <v>71</v>
      </c>
    </row>
    <row r="7" spans="1:12" x14ac:dyDescent="0.25">
      <c r="A7" s="224"/>
      <c r="B7" s="227"/>
      <c r="C7" s="227"/>
      <c r="D7" s="268"/>
      <c r="E7" s="73"/>
      <c r="F7" s="73"/>
      <c r="G7" s="73"/>
      <c r="H7" s="73"/>
      <c r="I7" s="177"/>
      <c r="J7" s="177"/>
      <c r="K7" s="177"/>
      <c r="L7" s="178"/>
    </row>
    <row r="8" spans="1:12" x14ac:dyDescent="0.25">
      <c r="A8" s="224"/>
      <c r="B8" s="227"/>
      <c r="C8" s="227"/>
      <c r="D8" s="268"/>
      <c r="E8" s="73"/>
      <c r="F8" s="73"/>
      <c r="G8" s="73"/>
      <c r="H8" s="73"/>
      <c r="I8" s="177"/>
      <c r="J8" s="177"/>
      <c r="K8" s="177"/>
      <c r="L8" s="178"/>
    </row>
    <row r="9" spans="1:12" ht="14.25" customHeight="1" x14ac:dyDescent="0.25">
      <c r="A9" s="224"/>
      <c r="B9" s="227"/>
      <c r="C9" s="227"/>
      <c r="D9" s="268"/>
      <c r="E9" s="74"/>
      <c r="F9" s="74"/>
      <c r="G9" s="74"/>
      <c r="H9" s="81"/>
      <c r="I9" s="179"/>
      <c r="J9" s="179"/>
      <c r="K9" s="179"/>
      <c r="L9" s="180"/>
    </row>
    <row r="10" spans="1:12" ht="1.5" hidden="1" customHeight="1" x14ac:dyDescent="0.25">
      <c r="A10" s="224"/>
      <c r="B10" s="227"/>
      <c r="C10" s="227"/>
      <c r="D10" s="268"/>
      <c r="E10" s="75"/>
      <c r="F10" s="75"/>
      <c r="G10" s="75"/>
      <c r="H10" s="75"/>
      <c r="I10" s="177"/>
      <c r="J10" s="177"/>
      <c r="K10" s="177"/>
      <c r="L10" s="181"/>
    </row>
    <row r="11" spans="1:12" hidden="1" x14ac:dyDescent="0.25">
      <c r="A11" s="224"/>
      <c r="B11" s="227"/>
      <c r="C11" s="227"/>
      <c r="D11" s="268"/>
      <c r="E11" s="75"/>
      <c r="F11" s="75"/>
      <c r="G11" s="75"/>
      <c r="H11" s="75"/>
      <c r="I11" s="177"/>
      <c r="J11" s="177"/>
      <c r="K11" s="177"/>
      <c r="L11" s="181"/>
    </row>
    <row r="12" spans="1:12" hidden="1" x14ac:dyDescent="0.25">
      <c r="A12" s="224"/>
      <c r="B12" s="227"/>
      <c r="C12" s="227"/>
      <c r="D12" s="268"/>
      <c r="E12" s="75"/>
      <c r="F12" s="75"/>
      <c r="G12" s="75"/>
      <c r="H12" s="75"/>
      <c r="I12" s="177"/>
      <c r="J12" s="177"/>
      <c r="K12" s="177"/>
      <c r="L12" s="181"/>
    </row>
    <row r="13" spans="1:12" hidden="1" x14ac:dyDescent="0.25">
      <c r="A13" s="225"/>
      <c r="B13" s="228"/>
      <c r="C13" s="228"/>
      <c r="D13" s="269"/>
      <c r="E13" s="75"/>
      <c r="F13" s="75"/>
      <c r="G13" s="75"/>
      <c r="H13" s="75"/>
      <c r="I13" s="177"/>
      <c r="J13" s="177"/>
      <c r="K13" s="177"/>
      <c r="L13" s="181"/>
    </row>
    <row r="14" spans="1:12" ht="18" customHeight="1" x14ac:dyDescent="0.25">
      <c r="A14" s="229" t="s">
        <v>4</v>
      </c>
      <c r="B14" s="226" t="s">
        <v>64</v>
      </c>
      <c r="C14" s="226" t="s">
        <v>10</v>
      </c>
      <c r="D14" s="267" t="s">
        <v>199</v>
      </c>
      <c r="E14" s="186" t="s">
        <v>270</v>
      </c>
      <c r="F14" s="186" t="s">
        <v>271</v>
      </c>
      <c r="G14" s="186" t="s">
        <v>270</v>
      </c>
      <c r="H14" s="186" t="s">
        <v>271</v>
      </c>
      <c r="I14" s="182">
        <f>I23</f>
        <v>1774.2</v>
      </c>
      <c r="J14" s="182">
        <f t="shared" ref="J14:K14" si="1">J23</f>
        <v>1774.2</v>
      </c>
      <c r="K14" s="182">
        <f t="shared" si="1"/>
        <v>1774.2</v>
      </c>
      <c r="L14" s="183" t="s">
        <v>71</v>
      </c>
    </row>
    <row r="15" spans="1:12" ht="18" customHeight="1" x14ac:dyDescent="0.25">
      <c r="A15" s="230"/>
      <c r="B15" s="227"/>
      <c r="C15" s="227"/>
      <c r="D15" s="268"/>
      <c r="E15" s="73"/>
      <c r="F15" s="73"/>
      <c r="G15" s="108"/>
      <c r="H15" s="73"/>
      <c r="I15" s="177"/>
      <c r="J15" s="177"/>
      <c r="K15" s="177"/>
      <c r="L15" s="178"/>
    </row>
    <row r="16" spans="1:12" ht="18" customHeight="1" x14ac:dyDescent="0.25">
      <c r="A16" s="230"/>
      <c r="B16" s="227"/>
      <c r="C16" s="227"/>
      <c r="D16" s="268"/>
      <c r="E16" s="73"/>
      <c r="F16" s="73"/>
      <c r="G16" s="73"/>
      <c r="H16" s="73"/>
      <c r="I16" s="177"/>
      <c r="J16" s="177"/>
      <c r="K16" s="177"/>
      <c r="L16" s="178"/>
    </row>
    <row r="17" spans="1:12" x14ac:dyDescent="0.25">
      <c r="A17" s="230"/>
      <c r="B17" s="227"/>
      <c r="C17" s="227"/>
      <c r="D17" s="268"/>
      <c r="E17" s="73"/>
      <c r="F17" s="73"/>
      <c r="G17" s="73"/>
      <c r="H17" s="73"/>
      <c r="I17" s="177"/>
      <c r="J17" s="177"/>
      <c r="K17" s="177"/>
      <c r="L17" s="178"/>
    </row>
    <row r="18" spans="1:12" x14ac:dyDescent="0.25">
      <c r="A18" s="230"/>
      <c r="B18" s="227"/>
      <c r="C18" s="227"/>
      <c r="D18" s="268"/>
      <c r="E18" s="73"/>
      <c r="F18" s="73"/>
      <c r="G18" s="73"/>
      <c r="H18" s="73"/>
      <c r="I18" s="177"/>
      <c r="J18" s="177"/>
      <c r="K18" s="177"/>
      <c r="L18" s="178"/>
    </row>
    <row r="19" spans="1:12" x14ac:dyDescent="0.25">
      <c r="A19" s="230"/>
      <c r="B19" s="227"/>
      <c r="C19" s="227"/>
      <c r="D19" s="268"/>
      <c r="E19" s="73"/>
      <c r="F19" s="73"/>
      <c r="G19" s="73"/>
      <c r="H19" s="73"/>
      <c r="I19" s="177"/>
      <c r="J19" s="177"/>
      <c r="K19" s="177"/>
      <c r="L19" s="178"/>
    </row>
    <row r="20" spans="1:12" ht="13.5" customHeight="1" x14ac:dyDescent="0.25">
      <c r="A20" s="230"/>
      <c r="B20" s="227"/>
      <c r="C20" s="227"/>
      <c r="D20" s="268"/>
      <c r="E20" s="74"/>
      <c r="F20" s="74"/>
      <c r="G20" s="74"/>
      <c r="H20" s="74"/>
      <c r="I20" s="179"/>
      <c r="J20" s="179"/>
      <c r="K20" s="179"/>
      <c r="L20" s="180"/>
    </row>
    <row r="21" spans="1:12" ht="0.75" hidden="1" customHeight="1" x14ac:dyDescent="0.25">
      <c r="A21" s="230"/>
      <c r="B21" s="227"/>
      <c r="C21" s="227"/>
      <c r="D21" s="268"/>
      <c r="E21" s="75"/>
      <c r="F21" s="75"/>
      <c r="G21" s="75"/>
      <c r="H21" s="75"/>
      <c r="I21" s="177"/>
      <c r="J21" s="177"/>
      <c r="K21" s="177"/>
      <c r="L21" s="181"/>
    </row>
    <row r="22" spans="1:12" hidden="1" x14ac:dyDescent="0.25">
      <c r="A22" s="230"/>
      <c r="B22" s="227"/>
      <c r="C22" s="227"/>
      <c r="D22" s="268"/>
      <c r="E22" s="75"/>
      <c r="F22" s="75"/>
      <c r="G22" s="75"/>
      <c r="H22" s="75"/>
      <c r="I22" s="177"/>
      <c r="J22" s="177"/>
      <c r="K22" s="177"/>
      <c r="L22" s="181"/>
    </row>
    <row r="23" spans="1:12" ht="16.5" customHeight="1" x14ac:dyDescent="0.25">
      <c r="A23" s="229" t="s">
        <v>5</v>
      </c>
      <c r="B23" s="226" t="s">
        <v>6</v>
      </c>
      <c r="C23" s="226" t="s">
        <v>65</v>
      </c>
      <c r="D23" s="267" t="s">
        <v>199</v>
      </c>
      <c r="E23" s="186" t="s">
        <v>270</v>
      </c>
      <c r="F23" s="186" t="s">
        <v>271</v>
      </c>
      <c r="G23" s="186" t="s">
        <v>270</v>
      </c>
      <c r="H23" s="186" t="s">
        <v>271</v>
      </c>
      <c r="I23" s="182">
        <v>1774.2</v>
      </c>
      <c r="J23" s="182">
        <v>1774.2</v>
      </c>
      <c r="K23" s="182">
        <v>1774.2</v>
      </c>
      <c r="L23" s="183" t="s">
        <v>71</v>
      </c>
    </row>
    <row r="24" spans="1:12" ht="16.5" customHeight="1" x14ac:dyDescent="0.25">
      <c r="A24" s="230"/>
      <c r="B24" s="227"/>
      <c r="C24" s="227"/>
      <c r="D24" s="268"/>
      <c r="E24" s="73"/>
      <c r="F24" s="73"/>
      <c r="G24" s="73"/>
      <c r="H24" s="73"/>
      <c r="I24" s="177"/>
      <c r="J24" s="177"/>
      <c r="K24" s="177"/>
      <c r="L24" s="178"/>
    </row>
    <row r="25" spans="1:12" ht="16.5" customHeight="1" x14ac:dyDescent="0.25">
      <c r="A25" s="230"/>
      <c r="B25" s="227"/>
      <c r="C25" s="227"/>
      <c r="D25" s="268"/>
      <c r="E25" s="73"/>
      <c r="F25" s="73"/>
      <c r="G25" s="73"/>
      <c r="H25" s="73"/>
      <c r="I25" s="177"/>
      <c r="J25" s="177"/>
      <c r="K25" s="177"/>
      <c r="L25" s="178"/>
    </row>
    <row r="26" spans="1:12" ht="16.5" customHeight="1" x14ac:dyDescent="0.25">
      <c r="A26" s="230"/>
      <c r="B26" s="227"/>
      <c r="C26" s="227"/>
      <c r="D26" s="268"/>
      <c r="E26" s="73"/>
      <c r="F26" s="73"/>
      <c r="G26" s="73"/>
      <c r="H26" s="73"/>
      <c r="I26" s="177"/>
      <c r="J26" s="177"/>
      <c r="K26" s="177"/>
      <c r="L26" s="178"/>
    </row>
    <row r="27" spans="1:12" ht="0.75" hidden="1" customHeight="1" x14ac:dyDescent="0.25">
      <c r="A27" s="230"/>
      <c r="B27" s="227"/>
      <c r="C27" s="227"/>
      <c r="D27" s="268"/>
      <c r="E27" s="75"/>
      <c r="F27" s="75"/>
      <c r="G27" s="75"/>
      <c r="H27" s="75"/>
      <c r="I27" s="165"/>
      <c r="J27" s="177"/>
      <c r="K27" s="177"/>
      <c r="L27" s="178"/>
    </row>
    <row r="28" spans="1:12" ht="16.5" hidden="1" customHeight="1" x14ac:dyDescent="0.25">
      <c r="A28" s="230"/>
      <c r="B28" s="227"/>
      <c r="C28" s="227"/>
      <c r="D28" s="268"/>
      <c r="E28" s="75"/>
      <c r="F28" s="75"/>
      <c r="G28" s="75"/>
      <c r="H28" s="75"/>
      <c r="I28" s="165"/>
      <c r="J28" s="177"/>
      <c r="K28" s="177"/>
      <c r="L28" s="178"/>
    </row>
    <row r="29" spans="1:12" ht="16.5" hidden="1" customHeight="1" x14ac:dyDescent="0.25">
      <c r="A29" s="230"/>
      <c r="B29" s="227"/>
      <c r="C29" s="227"/>
      <c r="D29" s="268"/>
      <c r="E29" s="75"/>
      <c r="F29" s="75"/>
      <c r="G29" s="75"/>
      <c r="H29" s="75"/>
      <c r="I29" s="165"/>
      <c r="J29" s="177"/>
      <c r="K29" s="177"/>
      <c r="L29" s="178"/>
    </row>
    <row r="30" spans="1:12" ht="9.75" hidden="1" customHeight="1" x14ac:dyDescent="0.25">
      <c r="A30" s="230"/>
      <c r="B30" s="227"/>
      <c r="C30" s="227"/>
      <c r="D30" s="268"/>
      <c r="E30" s="75"/>
      <c r="F30" s="75"/>
      <c r="G30" s="75"/>
      <c r="H30" s="75"/>
      <c r="I30" s="165"/>
      <c r="J30" s="177"/>
      <c r="K30" s="177"/>
      <c r="L30" s="178"/>
    </row>
    <row r="31" spans="1:12" ht="17.25" customHeight="1" x14ac:dyDescent="0.25">
      <c r="A31" s="230"/>
      <c r="B31" s="227"/>
      <c r="C31" s="227"/>
      <c r="D31" s="268"/>
      <c r="E31" s="73"/>
      <c r="F31" s="73"/>
      <c r="G31" s="73"/>
      <c r="H31" s="73"/>
      <c r="I31" s="165"/>
      <c r="J31" s="177"/>
      <c r="K31" s="177"/>
      <c r="L31" s="178"/>
    </row>
    <row r="32" spans="1:12" ht="15" customHeight="1" x14ac:dyDescent="0.25">
      <c r="A32" s="230"/>
      <c r="B32" s="227"/>
      <c r="C32" s="227"/>
      <c r="D32" s="268"/>
      <c r="E32" s="73"/>
      <c r="F32" s="73"/>
      <c r="G32" s="73"/>
      <c r="H32" s="73"/>
      <c r="I32" s="165"/>
      <c r="J32" s="177"/>
      <c r="K32" s="177"/>
      <c r="L32" s="178"/>
    </row>
    <row r="33" spans="1:12" ht="15" customHeight="1" x14ac:dyDescent="0.25">
      <c r="A33" s="230"/>
      <c r="B33" s="227"/>
      <c r="C33" s="227"/>
      <c r="D33" s="268"/>
      <c r="E33" s="74"/>
      <c r="F33" s="74"/>
      <c r="G33" s="74"/>
      <c r="H33" s="74"/>
      <c r="I33" s="166"/>
      <c r="J33" s="179"/>
      <c r="K33" s="179"/>
      <c r="L33" s="180"/>
    </row>
    <row r="34" spans="1:12" ht="16.5" customHeight="1" x14ac:dyDescent="0.25">
      <c r="A34" s="18" t="s">
        <v>12</v>
      </c>
      <c r="B34" s="226" t="s">
        <v>14</v>
      </c>
      <c r="C34" s="226" t="s">
        <v>15</v>
      </c>
      <c r="D34" s="267" t="s">
        <v>199</v>
      </c>
      <c r="E34" s="186" t="s">
        <v>270</v>
      </c>
      <c r="F34" s="186" t="s">
        <v>271</v>
      </c>
      <c r="G34" s="186" t="s">
        <v>270</v>
      </c>
      <c r="H34" s="186" t="s">
        <v>271</v>
      </c>
      <c r="I34" s="182">
        <f>I42</f>
        <v>479</v>
      </c>
      <c r="J34" s="182">
        <f t="shared" ref="J34:K34" si="2">J42</f>
        <v>479</v>
      </c>
      <c r="K34" s="182">
        <f t="shared" si="2"/>
        <v>479</v>
      </c>
      <c r="L34" s="184">
        <v>100</v>
      </c>
    </row>
    <row r="35" spans="1:12" ht="16.5" customHeight="1" x14ac:dyDescent="0.25">
      <c r="A35" s="19"/>
      <c r="B35" s="227"/>
      <c r="C35" s="227"/>
      <c r="D35" s="268"/>
      <c r="E35" s="73"/>
      <c r="F35" s="73"/>
      <c r="G35" s="108"/>
      <c r="H35" s="75"/>
      <c r="I35" s="177"/>
      <c r="J35" s="177"/>
      <c r="K35" s="177"/>
      <c r="L35" s="178"/>
    </row>
    <row r="36" spans="1:12" ht="16.5" customHeight="1" x14ac:dyDescent="0.25">
      <c r="A36" s="19"/>
      <c r="B36" s="227"/>
      <c r="C36" s="227"/>
      <c r="D36" s="268"/>
      <c r="E36" s="74"/>
      <c r="F36" s="74"/>
      <c r="G36" s="74"/>
      <c r="H36" s="81"/>
      <c r="I36" s="179"/>
      <c r="J36" s="179"/>
      <c r="K36" s="179"/>
      <c r="L36" s="180"/>
    </row>
    <row r="37" spans="1:12" ht="16.5" hidden="1" customHeight="1" x14ac:dyDescent="0.25">
      <c r="A37" s="19"/>
      <c r="B37" s="227"/>
      <c r="C37" s="227"/>
      <c r="D37" s="268"/>
      <c r="E37" s="75"/>
      <c r="F37" s="75"/>
      <c r="G37" s="75"/>
      <c r="H37" s="75"/>
      <c r="I37" s="177"/>
      <c r="J37" s="177"/>
      <c r="K37" s="177"/>
      <c r="L37" s="181"/>
    </row>
    <row r="38" spans="1:12" ht="16.5" hidden="1" customHeight="1" x14ac:dyDescent="0.25">
      <c r="A38" s="19"/>
      <c r="B38" s="227"/>
      <c r="C38" s="227"/>
      <c r="D38" s="268"/>
      <c r="E38" s="75"/>
      <c r="F38" s="75"/>
      <c r="G38" s="75"/>
      <c r="H38" s="75"/>
      <c r="I38" s="177"/>
      <c r="J38" s="177"/>
      <c r="K38" s="177"/>
      <c r="L38" s="181"/>
    </row>
    <row r="39" spans="1:12" ht="16.5" hidden="1" customHeight="1" x14ac:dyDescent="0.25">
      <c r="A39" s="19"/>
      <c r="B39" s="227"/>
      <c r="C39" s="227"/>
      <c r="D39" s="268"/>
      <c r="E39" s="75"/>
      <c r="F39" s="75"/>
      <c r="G39" s="75"/>
      <c r="H39" s="75"/>
      <c r="I39" s="177"/>
      <c r="J39" s="177"/>
      <c r="K39" s="177"/>
      <c r="L39" s="181"/>
    </row>
    <row r="40" spans="1:12" ht="16.5" hidden="1" customHeight="1" x14ac:dyDescent="0.25">
      <c r="A40" s="19"/>
      <c r="B40" s="227"/>
      <c r="C40" s="227"/>
      <c r="D40" s="268"/>
      <c r="E40" s="75"/>
      <c r="F40" s="75"/>
      <c r="G40" s="75"/>
      <c r="H40" s="75"/>
      <c r="I40" s="177"/>
      <c r="J40" s="177"/>
      <c r="K40" s="177"/>
      <c r="L40" s="181"/>
    </row>
    <row r="41" spans="1:12" ht="16.5" hidden="1" customHeight="1" x14ac:dyDescent="0.25">
      <c r="A41" s="20"/>
      <c r="B41" s="228"/>
      <c r="C41" s="228"/>
      <c r="D41" s="269"/>
      <c r="E41" s="75"/>
      <c r="F41" s="75"/>
      <c r="G41" s="75"/>
      <c r="H41" s="75"/>
      <c r="I41" s="177"/>
      <c r="J41" s="177"/>
      <c r="K41" s="177"/>
      <c r="L41" s="181"/>
    </row>
    <row r="42" spans="1:12" ht="16.5" customHeight="1" x14ac:dyDescent="0.25">
      <c r="A42" s="19" t="s">
        <v>13</v>
      </c>
      <c r="B42" s="226" t="s">
        <v>6</v>
      </c>
      <c r="C42" s="226" t="s">
        <v>18</v>
      </c>
      <c r="D42" s="267" t="s">
        <v>199</v>
      </c>
      <c r="E42" s="186" t="s">
        <v>270</v>
      </c>
      <c r="F42" s="186" t="s">
        <v>271</v>
      </c>
      <c r="G42" s="186" t="s">
        <v>270</v>
      </c>
      <c r="H42" s="186" t="s">
        <v>271</v>
      </c>
      <c r="I42" s="182">
        <v>479</v>
      </c>
      <c r="J42" s="182">
        <v>479</v>
      </c>
      <c r="K42" s="182">
        <v>479</v>
      </c>
      <c r="L42" s="184">
        <v>100</v>
      </c>
    </row>
    <row r="43" spans="1:12" ht="16.5" customHeight="1" x14ac:dyDescent="0.25">
      <c r="A43" s="19"/>
      <c r="B43" s="227"/>
      <c r="C43" s="227"/>
      <c r="D43" s="268"/>
      <c r="E43" s="73"/>
      <c r="F43" s="73"/>
      <c r="G43" s="73"/>
      <c r="H43" s="75"/>
      <c r="I43" s="177"/>
      <c r="J43" s="177"/>
      <c r="K43" s="177"/>
      <c r="L43" s="178"/>
    </row>
    <row r="44" spans="1:12" ht="18.75" customHeight="1" x14ac:dyDescent="0.25">
      <c r="A44" s="19"/>
      <c r="B44" s="227"/>
      <c r="C44" s="227"/>
      <c r="D44" s="268"/>
      <c r="E44" s="74"/>
      <c r="F44" s="74"/>
      <c r="G44" s="74"/>
      <c r="H44" s="81"/>
      <c r="I44" s="179"/>
      <c r="J44" s="17"/>
      <c r="K44" s="17"/>
      <c r="L44" s="96"/>
    </row>
    <row r="45" spans="1:12" ht="0.75" hidden="1" customHeight="1" x14ac:dyDescent="0.25">
      <c r="A45" s="19"/>
      <c r="B45" s="227"/>
      <c r="C45" s="227"/>
      <c r="D45" s="268"/>
      <c r="E45" s="75"/>
      <c r="F45" s="75"/>
      <c r="G45" s="75"/>
      <c r="H45" s="75"/>
      <c r="I45" s="16"/>
      <c r="J45" s="16"/>
      <c r="K45" s="16"/>
      <c r="L45" s="97"/>
    </row>
    <row r="46" spans="1:12" ht="16.5" hidden="1" customHeight="1" x14ac:dyDescent="0.25">
      <c r="A46" s="19"/>
      <c r="B46" s="227"/>
      <c r="C46" s="227"/>
      <c r="D46" s="268"/>
      <c r="E46" s="75"/>
      <c r="F46" s="75"/>
      <c r="G46" s="75"/>
      <c r="H46" s="75"/>
      <c r="I46" s="16"/>
      <c r="J46" s="16"/>
      <c r="K46" s="16"/>
      <c r="L46" s="97"/>
    </row>
    <row r="47" spans="1:12" ht="16.5" hidden="1" customHeight="1" x14ac:dyDescent="0.25">
      <c r="A47" s="19"/>
      <c r="B47" s="227"/>
      <c r="C47" s="227"/>
      <c r="D47" s="268"/>
      <c r="E47" s="75"/>
      <c r="F47" s="75"/>
      <c r="G47" s="75"/>
      <c r="H47" s="75"/>
      <c r="I47" s="16"/>
      <c r="J47" s="16"/>
      <c r="K47" s="16"/>
      <c r="L47" s="97"/>
    </row>
    <row r="48" spans="1:12" ht="16.5" hidden="1" customHeight="1" x14ac:dyDescent="0.25">
      <c r="A48" s="19"/>
      <c r="B48" s="227"/>
      <c r="C48" s="227"/>
      <c r="D48" s="268"/>
      <c r="E48" s="75"/>
      <c r="F48" s="75"/>
      <c r="G48" s="75"/>
      <c r="H48" s="75"/>
      <c r="I48" s="16"/>
      <c r="J48" s="16"/>
      <c r="K48" s="16"/>
      <c r="L48" s="97"/>
    </row>
    <row r="49" spans="1:12" ht="16.5" hidden="1" customHeight="1" x14ac:dyDescent="0.25">
      <c r="A49" s="20"/>
      <c r="B49" s="228"/>
      <c r="C49" s="228"/>
      <c r="D49" s="269"/>
      <c r="E49" s="75"/>
      <c r="F49" s="75"/>
      <c r="G49" s="75"/>
      <c r="H49" s="75"/>
      <c r="I49" s="16"/>
      <c r="J49" s="16"/>
      <c r="K49" s="16"/>
      <c r="L49" s="97"/>
    </row>
    <row r="50" spans="1:12" ht="16.5" customHeight="1" x14ac:dyDescent="0.25">
      <c r="A50" s="215">
        <v>2</v>
      </c>
      <c r="B50" s="220" t="s">
        <v>63</v>
      </c>
      <c r="C50" s="220" t="s">
        <v>16</v>
      </c>
      <c r="D50" s="270" t="s">
        <v>201</v>
      </c>
      <c r="E50" s="187" t="s">
        <v>270</v>
      </c>
      <c r="F50" s="187" t="s">
        <v>271</v>
      </c>
      <c r="G50" s="187" t="s">
        <v>270</v>
      </c>
      <c r="H50" s="187" t="s">
        <v>271</v>
      </c>
      <c r="I50" s="127">
        <f>I58+I66+I74+I86+I106+I114+I120+I131</f>
        <v>4798.3999999999996</v>
      </c>
      <c r="J50" s="127">
        <f t="shared" ref="J50:K50" si="3">J58+J66+J74+J86+J106+J114+J120+J131</f>
        <v>4798.3999999999996</v>
      </c>
      <c r="K50" s="127">
        <f t="shared" si="3"/>
        <v>4798.3999999999996</v>
      </c>
      <c r="L50" s="128" t="s">
        <v>71</v>
      </c>
    </row>
    <row r="51" spans="1:12" ht="16.5" customHeight="1" x14ac:dyDescent="0.25">
      <c r="A51" s="216"/>
      <c r="B51" s="221"/>
      <c r="C51" s="221"/>
      <c r="D51" s="271"/>
      <c r="E51" s="126"/>
      <c r="F51" s="126"/>
      <c r="G51" s="126"/>
      <c r="H51" s="126"/>
      <c r="I51" s="129"/>
      <c r="J51" s="129"/>
      <c r="K51" s="129"/>
      <c r="L51" s="130"/>
    </row>
    <row r="52" spans="1:12" ht="16.5" customHeight="1" x14ac:dyDescent="0.25">
      <c r="A52" s="216"/>
      <c r="B52" s="221"/>
      <c r="C52" s="221"/>
      <c r="D52" s="271"/>
      <c r="E52" s="126"/>
      <c r="F52" s="126"/>
      <c r="G52" s="126"/>
      <c r="H52" s="126"/>
      <c r="I52" s="129"/>
      <c r="J52" s="129"/>
      <c r="K52" s="129"/>
      <c r="L52" s="130"/>
    </row>
    <row r="53" spans="1:12" ht="16.5" customHeight="1" x14ac:dyDescent="0.25">
      <c r="A53" s="216"/>
      <c r="B53" s="221"/>
      <c r="C53" s="221"/>
      <c r="D53" s="271"/>
      <c r="E53" s="126"/>
      <c r="F53" s="126"/>
      <c r="G53" s="126"/>
      <c r="H53" s="126"/>
      <c r="I53" s="129"/>
      <c r="J53" s="129"/>
      <c r="K53" s="129"/>
      <c r="L53" s="130"/>
    </row>
    <row r="54" spans="1:12" ht="16.5" customHeight="1" x14ac:dyDescent="0.25">
      <c r="A54" s="216"/>
      <c r="B54" s="221"/>
      <c r="C54" s="221"/>
      <c r="D54" s="271"/>
      <c r="E54" s="126"/>
      <c r="F54" s="126"/>
      <c r="G54" s="126"/>
      <c r="H54" s="126"/>
      <c r="I54" s="129"/>
      <c r="J54" s="129"/>
      <c r="K54" s="129"/>
      <c r="L54" s="130"/>
    </row>
    <row r="55" spans="1:12" ht="16.5" customHeight="1" x14ac:dyDescent="0.25">
      <c r="A55" s="216"/>
      <c r="B55" s="221"/>
      <c r="C55" s="221"/>
      <c r="D55" s="271"/>
      <c r="E55" s="126"/>
      <c r="F55" s="126"/>
      <c r="G55" s="126"/>
      <c r="H55" s="126"/>
      <c r="I55" s="129"/>
      <c r="J55" s="129"/>
      <c r="K55" s="129"/>
      <c r="L55" s="130"/>
    </row>
    <row r="56" spans="1:12" ht="16.5" customHeight="1" x14ac:dyDescent="0.25">
      <c r="A56" s="216"/>
      <c r="B56" s="221"/>
      <c r="C56" s="221"/>
      <c r="D56" s="271"/>
      <c r="E56" s="143"/>
      <c r="F56" s="143"/>
      <c r="G56" s="143"/>
      <c r="H56" s="143"/>
      <c r="I56" s="131"/>
      <c r="J56" s="131"/>
      <c r="K56" s="131"/>
      <c r="L56" s="132"/>
    </row>
    <row r="57" spans="1:12" ht="227.25" hidden="1" customHeight="1" x14ac:dyDescent="0.25">
      <c r="A57" s="217"/>
      <c r="B57" s="222"/>
      <c r="C57" s="222"/>
      <c r="D57" s="272"/>
      <c r="E57" s="126"/>
      <c r="F57" s="126"/>
      <c r="G57" s="126"/>
      <c r="H57" s="126"/>
      <c r="I57" s="129"/>
      <c r="J57" s="129"/>
      <c r="K57" s="129"/>
      <c r="L57" s="144"/>
    </row>
    <row r="58" spans="1:12" ht="16.5" customHeight="1" x14ac:dyDescent="0.25">
      <c r="A58" s="4" t="s">
        <v>17</v>
      </c>
      <c r="B58" s="207" t="s">
        <v>64</v>
      </c>
      <c r="C58" s="207" t="s">
        <v>77</v>
      </c>
      <c r="D58" s="263" t="s">
        <v>201</v>
      </c>
      <c r="E58" s="33" t="s">
        <v>270</v>
      </c>
      <c r="F58" s="33" t="s">
        <v>271</v>
      </c>
      <c r="G58" s="33" t="s">
        <v>270</v>
      </c>
      <c r="H58" s="33" t="s">
        <v>271</v>
      </c>
      <c r="I58" s="22">
        <f>I61</f>
        <v>1050.7</v>
      </c>
      <c r="J58" s="22">
        <f t="shared" ref="J58:K58" si="4">J61</f>
        <v>1050.7</v>
      </c>
      <c r="K58" s="22">
        <f t="shared" si="4"/>
        <v>1050.7</v>
      </c>
      <c r="L58" s="93" t="s">
        <v>71</v>
      </c>
    </row>
    <row r="59" spans="1:12" ht="16.5" customHeight="1" x14ac:dyDescent="0.25">
      <c r="A59" s="5"/>
      <c r="B59" s="208"/>
      <c r="C59" s="232"/>
      <c r="D59" s="266"/>
      <c r="E59" s="76"/>
      <c r="F59" s="76"/>
      <c r="G59" s="76"/>
      <c r="H59" s="76"/>
      <c r="I59" s="86"/>
      <c r="J59" s="86"/>
      <c r="K59" s="86"/>
      <c r="L59" s="98"/>
    </row>
    <row r="60" spans="1:12" ht="16.5" customHeight="1" x14ac:dyDescent="0.25">
      <c r="A60" s="6"/>
      <c r="B60" s="208"/>
      <c r="C60" s="232"/>
      <c r="D60" s="266"/>
      <c r="E60" s="34"/>
      <c r="F60" s="34"/>
      <c r="G60" s="34"/>
      <c r="H60" s="34"/>
      <c r="I60" s="23"/>
      <c r="J60" s="23"/>
      <c r="K60" s="23"/>
      <c r="L60" s="99"/>
    </row>
    <row r="61" spans="1:12" ht="16.5" customHeight="1" x14ac:dyDescent="0.25">
      <c r="A61" s="31" t="s">
        <v>19</v>
      </c>
      <c r="B61" s="207" t="s">
        <v>6</v>
      </c>
      <c r="C61" s="207" t="s">
        <v>78</v>
      </c>
      <c r="D61" s="263" t="s">
        <v>201</v>
      </c>
      <c r="E61" s="33" t="s">
        <v>270</v>
      </c>
      <c r="F61" s="33" t="s">
        <v>271</v>
      </c>
      <c r="G61" s="33" t="s">
        <v>270</v>
      </c>
      <c r="H61" s="33" t="s">
        <v>271</v>
      </c>
      <c r="I61" s="22">
        <v>1050.7</v>
      </c>
      <c r="J61" s="22">
        <v>1050.7</v>
      </c>
      <c r="K61" s="22">
        <v>1050.7</v>
      </c>
      <c r="L61" s="93" t="s">
        <v>71</v>
      </c>
    </row>
    <row r="62" spans="1:12" ht="16.5" customHeight="1" x14ac:dyDescent="0.25">
      <c r="A62" s="5"/>
      <c r="B62" s="208"/>
      <c r="C62" s="208"/>
      <c r="D62" s="264"/>
      <c r="E62" s="76"/>
      <c r="F62" s="76"/>
      <c r="G62" s="76"/>
      <c r="H62" s="76"/>
      <c r="I62" s="86"/>
      <c r="J62" s="86"/>
      <c r="K62" s="86"/>
      <c r="L62" s="98"/>
    </row>
    <row r="63" spans="1:12" ht="16.5" customHeight="1" x14ac:dyDescent="0.25">
      <c r="A63" s="5"/>
      <c r="B63" s="208"/>
      <c r="C63" s="208"/>
      <c r="D63" s="264"/>
      <c r="E63" s="76"/>
      <c r="F63" s="76"/>
      <c r="G63" s="76"/>
      <c r="H63" s="76"/>
      <c r="I63" s="86"/>
      <c r="J63" s="86"/>
      <c r="K63" s="86"/>
      <c r="L63" s="98"/>
    </row>
    <row r="64" spans="1:12" ht="16.5" customHeight="1" x14ac:dyDescent="0.25">
      <c r="A64" s="5"/>
      <c r="B64" s="208"/>
      <c r="C64" s="208"/>
      <c r="D64" s="264"/>
      <c r="E64" s="76"/>
      <c r="F64" s="76"/>
      <c r="G64" s="76"/>
      <c r="H64" s="76"/>
      <c r="I64" s="86"/>
      <c r="J64" s="86"/>
      <c r="K64" s="86"/>
      <c r="L64" s="98"/>
    </row>
    <row r="65" spans="1:12" ht="16.5" customHeight="1" x14ac:dyDescent="0.25">
      <c r="A65" s="5"/>
      <c r="B65" s="208"/>
      <c r="C65" s="208"/>
      <c r="D65" s="264"/>
      <c r="E65" s="34"/>
      <c r="F65" s="34"/>
      <c r="G65" s="34"/>
      <c r="H65" s="34"/>
      <c r="I65" s="23"/>
      <c r="J65" s="23"/>
      <c r="K65" s="23"/>
      <c r="L65" s="99"/>
    </row>
    <row r="66" spans="1:12" ht="16.5" customHeight="1" x14ac:dyDescent="0.25">
      <c r="A66" s="4" t="s">
        <v>20</v>
      </c>
      <c r="B66" s="207" t="s">
        <v>14</v>
      </c>
      <c r="C66" s="207" t="s">
        <v>21</v>
      </c>
      <c r="D66" s="263" t="s">
        <v>201</v>
      </c>
      <c r="E66" s="33" t="s">
        <v>270</v>
      </c>
      <c r="F66" s="33" t="s">
        <v>271</v>
      </c>
      <c r="G66" s="33" t="s">
        <v>270</v>
      </c>
      <c r="H66" s="33" t="s">
        <v>271</v>
      </c>
      <c r="I66" s="22">
        <f t="shared" ref="I66:J66" si="5">I70</f>
        <v>1144.3</v>
      </c>
      <c r="J66" s="22">
        <f t="shared" si="5"/>
        <v>1144.3</v>
      </c>
      <c r="K66" s="22">
        <f>K70</f>
        <v>1144.3</v>
      </c>
      <c r="L66" s="93" t="s">
        <v>71</v>
      </c>
    </row>
    <row r="67" spans="1:12" ht="16.5" customHeight="1" x14ac:dyDescent="0.25">
      <c r="A67" s="5"/>
      <c r="B67" s="208"/>
      <c r="C67" s="208"/>
      <c r="D67" s="264"/>
      <c r="E67" s="76"/>
      <c r="F67" s="76"/>
      <c r="G67" s="76"/>
      <c r="H67" s="76"/>
      <c r="I67" s="86"/>
      <c r="J67" s="86"/>
      <c r="K67" s="86"/>
      <c r="L67" s="98"/>
    </row>
    <row r="68" spans="1:12" ht="16.5" customHeight="1" x14ac:dyDescent="0.25">
      <c r="A68" s="5"/>
      <c r="B68" s="208"/>
      <c r="C68" s="208"/>
      <c r="D68" s="264"/>
      <c r="E68" s="76"/>
      <c r="F68" s="76"/>
      <c r="G68" s="76"/>
      <c r="H68" s="76"/>
      <c r="I68" s="86"/>
      <c r="J68" s="86"/>
      <c r="K68" s="86"/>
      <c r="L68" s="98"/>
    </row>
    <row r="69" spans="1:12" ht="16.5" customHeight="1" x14ac:dyDescent="0.25">
      <c r="A69" s="5"/>
      <c r="B69" s="208"/>
      <c r="C69" s="208"/>
      <c r="D69" s="264"/>
      <c r="E69" s="34"/>
      <c r="F69" s="34"/>
      <c r="G69" s="34"/>
      <c r="H69" s="34"/>
      <c r="I69" s="23"/>
      <c r="J69" s="23"/>
      <c r="K69" s="23"/>
      <c r="L69" s="99"/>
    </row>
    <row r="70" spans="1:12" ht="16.5" customHeight="1" x14ac:dyDescent="0.25">
      <c r="A70" s="4" t="s">
        <v>22</v>
      </c>
      <c r="B70" s="207" t="s">
        <v>83</v>
      </c>
      <c r="C70" s="207" t="s">
        <v>84</v>
      </c>
      <c r="D70" s="263" t="s">
        <v>201</v>
      </c>
      <c r="E70" s="33" t="s">
        <v>270</v>
      </c>
      <c r="F70" s="33" t="s">
        <v>271</v>
      </c>
      <c r="G70" s="33" t="s">
        <v>270</v>
      </c>
      <c r="H70" s="33" t="s">
        <v>271</v>
      </c>
      <c r="I70" s="22">
        <v>1144.3</v>
      </c>
      <c r="J70" s="22">
        <v>1144.3</v>
      </c>
      <c r="K70" s="22">
        <v>1144.3</v>
      </c>
      <c r="L70" s="93" t="s">
        <v>71</v>
      </c>
    </row>
    <row r="71" spans="1:12" ht="16.5" customHeight="1" x14ac:dyDescent="0.25">
      <c r="A71" s="5"/>
      <c r="B71" s="208"/>
      <c r="C71" s="208"/>
      <c r="D71" s="264"/>
      <c r="E71" s="76"/>
      <c r="F71" s="76"/>
      <c r="G71" s="76"/>
      <c r="H71" s="76"/>
      <c r="I71" s="86"/>
      <c r="J71" s="86"/>
      <c r="K71" s="86"/>
      <c r="L71" s="98"/>
    </row>
    <row r="72" spans="1:12" ht="16.5" customHeight="1" x14ac:dyDescent="0.25">
      <c r="A72" s="5"/>
      <c r="B72" s="208"/>
      <c r="C72" s="208"/>
      <c r="D72" s="264"/>
      <c r="E72" s="76"/>
      <c r="F72" s="76"/>
      <c r="G72" s="76"/>
      <c r="H72" s="76"/>
      <c r="I72" s="86"/>
      <c r="J72" s="86"/>
      <c r="K72" s="86"/>
      <c r="L72" s="98"/>
    </row>
    <row r="73" spans="1:12" ht="16.5" customHeight="1" x14ac:dyDescent="0.25">
      <c r="A73" s="5"/>
      <c r="B73" s="208"/>
      <c r="C73" s="208"/>
      <c r="D73" s="264"/>
      <c r="E73" s="34"/>
      <c r="F73" s="34"/>
      <c r="G73" s="34"/>
      <c r="H73" s="34"/>
      <c r="I73" s="23"/>
      <c r="J73" s="23"/>
      <c r="K73" s="23"/>
      <c r="L73" s="99"/>
    </row>
    <row r="74" spans="1:12" ht="16.5" customHeight="1" x14ac:dyDescent="0.25">
      <c r="A74" s="4" t="s">
        <v>23</v>
      </c>
      <c r="B74" s="207" t="s">
        <v>89</v>
      </c>
      <c r="C74" s="207" t="s">
        <v>24</v>
      </c>
      <c r="D74" s="263" t="s">
        <v>201</v>
      </c>
      <c r="E74" s="33" t="s">
        <v>270</v>
      </c>
      <c r="F74" s="33" t="s">
        <v>271</v>
      </c>
      <c r="G74" s="33" t="s">
        <v>270</v>
      </c>
      <c r="H74" s="33" t="s">
        <v>271</v>
      </c>
      <c r="I74" s="127">
        <f>I78+I82</f>
        <v>1681.8999999999999</v>
      </c>
      <c r="J74" s="127">
        <f t="shared" ref="J74:K74" si="6">J78+J82</f>
        <v>1681.8999999999999</v>
      </c>
      <c r="K74" s="127">
        <f t="shared" si="6"/>
        <v>1681.8999999999999</v>
      </c>
      <c r="L74" s="174" t="s">
        <v>71</v>
      </c>
    </row>
    <row r="75" spans="1:12" ht="16.5" customHeight="1" x14ac:dyDescent="0.25">
      <c r="A75" s="5"/>
      <c r="B75" s="208"/>
      <c r="C75" s="232"/>
      <c r="D75" s="266"/>
      <c r="E75" s="76"/>
      <c r="F75" s="76"/>
      <c r="G75" s="76"/>
      <c r="H75" s="76"/>
      <c r="I75" s="129"/>
      <c r="J75" s="129"/>
      <c r="K75" s="129"/>
      <c r="L75" s="175"/>
    </row>
    <row r="76" spans="1:12" ht="16.5" customHeight="1" x14ac:dyDescent="0.25">
      <c r="A76" s="5"/>
      <c r="B76" s="208"/>
      <c r="C76" s="232"/>
      <c r="D76" s="266"/>
      <c r="E76" s="76"/>
      <c r="F76" s="76"/>
      <c r="G76" s="76"/>
      <c r="H76" s="76"/>
      <c r="I76" s="129"/>
      <c r="J76" s="129"/>
      <c r="K76" s="129"/>
      <c r="L76" s="175"/>
    </row>
    <row r="77" spans="1:12" ht="16.5" customHeight="1" x14ac:dyDescent="0.25">
      <c r="A77" s="5"/>
      <c r="B77" s="208"/>
      <c r="C77" s="232"/>
      <c r="D77" s="266"/>
      <c r="E77" s="34"/>
      <c r="F77" s="34"/>
      <c r="G77" s="34"/>
      <c r="H77" s="34"/>
      <c r="I77" s="131"/>
      <c r="J77" s="131"/>
      <c r="K77" s="131"/>
      <c r="L77" s="176"/>
    </row>
    <row r="78" spans="1:12" ht="16.5" customHeight="1" x14ac:dyDescent="0.25">
      <c r="A78" s="4" t="s">
        <v>25</v>
      </c>
      <c r="B78" s="207" t="s">
        <v>83</v>
      </c>
      <c r="C78" s="207" t="s">
        <v>90</v>
      </c>
      <c r="D78" s="263" t="s">
        <v>201</v>
      </c>
      <c r="E78" s="33" t="s">
        <v>270</v>
      </c>
      <c r="F78" s="33" t="s">
        <v>271</v>
      </c>
      <c r="G78" s="33" t="s">
        <v>270</v>
      </c>
      <c r="H78" s="33" t="s">
        <v>271</v>
      </c>
      <c r="I78" s="127">
        <v>1598.8</v>
      </c>
      <c r="J78" s="127">
        <v>1598.8</v>
      </c>
      <c r="K78" s="127">
        <v>1598.8</v>
      </c>
      <c r="L78" s="174" t="s">
        <v>71</v>
      </c>
    </row>
    <row r="79" spans="1:12" ht="16.5" customHeight="1" x14ac:dyDescent="0.25">
      <c r="A79" s="5"/>
      <c r="B79" s="208"/>
      <c r="C79" s="232"/>
      <c r="D79" s="266"/>
      <c r="E79" s="76"/>
      <c r="F79" s="76"/>
      <c r="G79" s="76"/>
      <c r="H79" s="76"/>
      <c r="I79" s="129"/>
      <c r="J79" s="129"/>
      <c r="K79" s="129"/>
      <c r="L79" s="175"/>
    </row>
    <row r="80" spans="1:12" ht="16.5" customHeight="1" x14ac:dyDescent="0.25">
      <c r="A80" s="5"/>
      <c r="B80" s="208"/>
      <c r="C80" s="232"/>
      <c r="D80" s="266"/>
      <c r="E80" s="76"/>
      <c r="F80" s="76"/>
      <c r="G80" s="76"/>
      <c r="H80" s="76"/>
      <c r="I80" s="129"/>
      <c r="J80" s="129"/>
      <c r="K80" s="129"/>
      <c r="L80" s="175"/>
    </row>
    <row r="81" spans="1:12" ht="16.5" customHeight="1" x14ac:dyDescent="0.25">
      <c r="A81" s="5"/>
      <c r="B81" s="219"/>
      <c r="C81" s="232"/>
      <c r="D81" s="266"/>
      <c r="E81" s="34"/>
      <c r="F81" s="34"/>
      <c r="G81" s="34"/>
      <c r="H81" s="34"/>
      <c r="I81" s="131"/>
      <c r="J81" s="131"/>
      <c r="K81" s="131"/>
      <c r="L81" s="176"/>
    </row>
    <row r="82" spans="1:12" ht="14.25" customHeight="1" x14ac:dyDescent="0.25">
      <c r="A82" s="24" t="s">
        <v>93</v>
      </c>
      <c r="B82" s="209" t="s">
        <v>99</v>
      </c>
      <c r="C82" s="209" t="s">
        <v>94</v>
      </c>
      <c r="D82" s="256" t="s">
        <v>201</v>
      </c>
      <c r="E82" s="33" t="s">
        <v>270</v>
      </c>
      <c r="F82" s="33" t="s">
        <v>271</v>
      </c>
      <c r="G82" s="33" t="s">
        <v>270</v>
      </c>
      <c r="H82" s="33" t="s">
        <v>271</v>
      </c>
      <c r="I82" s="151">
        <v>83.1</v>
      </c>
      <c r="J82" s="133">
        <v>83.1</v>
      </c>
      <c r="K82" s="133">
        <v>83.1</v>
      </c>
      <c r="L82" s="174" t="s">
        <v>71</v>
      </c>
    </row>
    <row r="83" spans="1:12" ht="17.25" customHeight="1" x14ac:dyDescent="0.25">
      <c r="A83" s="7"/>
      <c r="B83" s="210"/>
      <c r="C83" s="210"/>
      <c r="D83" s="257"/>
      <c r="E83" s="76"/>
      <c r="F83" s="79"/>
      <c r="G83" s="76"/>
      <c r="H83" s="82"/>
      <c r="I83" s="134"/>
      <c r="J83" s="134"/>
      <c r="K83" s="134"/>
      <c r="L83" s="175"/>
    </row>
    <row r="84" spans="1:12" ht="16.5" customHeight="1" x14ac:dyDescent="0.25">
      <c r="A84" s="7"/>
      <c r="B84" s="210"/>
      <c r="C84" s="210"/>
      <c r="D84" s="257"/>
      <c r="E84" s="76"/>
      <c r="F84" s="79"/>
      <c r="G84" s="76"/>
      <c r="H84" s="82"/>
      <c r="I84" s="134"/>
      <c r="J84" s="134"/>
      <c r="K84" s="134"/>
      <c r="L84" s="130"/>
    </row>
    <row r="85" spans="1:12" ht="18" customHeight="1" x14ac:dyDescent="0.25">
      <c r="A85" s="30"/>
      <c r="B85" s="211"/>
      <c r="C85" s="211"/>
      <c r="D85" s="261"/>
      <c r="E85" s="34"/>
      <c r="F85" s="80"/>
      <c r="G85" s="80"/>
      <c r="H85" s="80"/>
      <c r="I85" s="135"/>
      <c r="J85" s="135"/>
      <c r="K85" s="135"/>
      <c r="L85" s="132"/>
    </row>
    <row r="86" spans="1:12" ht="16.5" customHeight="1" x14ac:dyDescent="0.25">
      <c r="A86" s="31" t="s">
        <v>26</v>
      </c>
      <c r="B86" s="207" t="s">
        <v>96</v>
      </c>
      <c r="C86" s="207" t="s">
        <v>28</v>
      </c>
      <c r="D86" s="263" t="s">
        <v>201</v>
      </c>
      <c r="E86" s="33" t="s">
        <v>270</v>
      </c>
      <c r="F86" s="33" t="s">
        <v>271</v>
      </c>
      <c r="G86" s="33" t="s">
        <v>270</v>
      </c>
      <c r="H86" s="33" t="s">
        <v>271</v>
      </c>
      <c r="I86" s="127">
        <f>I89+I97+I100</f>
        <v>118</v>
      </c>
      <c r="J86" s="127">
        <f t="shared" ref="J86:K86" si="7">J89+J97+J100</f>
        <v>118</v>
      </c>
      <c r="K86" s="127">
        <f t="shared" si="7"/>
        <v>118</v>
      </c>
      <c r="L86" s="128" t="s">
        <v>71</v>
      </c>
    </row>
    <row r="87" spans="1:12" ht="16.5" customHeight="1" x14ac:dyDescent="0.25">
      <c r="A87" s="5"/>
      <c r="B87" s="208"/>
      <c r="C87" s="208"/>
      <c r="D87" s="264"/>
      <c r="E87" s="76"/>
      <c r="F87" s="126"/>
      <c r="G87" s="126"/>
      <c r="H87" s="126"/>
      <c r="I87" s="129"/>
      <c r="J87" s="129"/>
      <c r="K87" s="129"/>
      <c r="L87" s="130"/>
    </row>
    <row r="88" spans="1:12" ht="16.5" customHeight="1" x14ac:dyDescent="0.25">
      <c r="A88" s="5"/>
      <c r="B88" s="208"/>
      <c r="C88" s="208"/>
      <c r="D88" s="264"/>
      <c r="E88" s="34"/>
      <c r="F88" s="34"/>
      <c r="G88" s="34"/>
      <c r="H88" s="34"/>
      <c r="I88" s="23"/>
      <c r="J88" s="23"/>
      <c r="K88" s="23"/>
      <c r="L88" s="99"/>
    </row>
    <row r="89" spans="1:12" ht="16.5" customHeight="1" x14ac:dyDescent="0.25">
      <c r="A89" s="4" t="s">
        <v>27</v>
      </c>
      <c r="B89" s="207" t="s">
        <v>83</v>
      </c>
      <c r="C89" s="207" t="s">
        <v>97</v>
      </c>
      <c r="D89" s="263" t="s">
        <v>201</v>
      </c>
      <c r="E89" s="33" t="s">
        <v>270</v>
      </c>
      <c r="F89" s="33" t="s">
        <v>271</v>
      </c>
      <c r="G89" s="33" t="s">
        <v>270</v>
      </c>
      <c r="H89" s="33" t="s">
        <v>271</v>
      </c>
      <c r="I89" s="22">
        <v>0</v>
      </c>
      <c r="J89" s="22">
        <v>0</v>
      </c>
      <c r="K89" s="22">
        <v>0</v>
      </c>
      <c r="L89" s="93"/>
    </row>
    <row r="90" spans="1:12" ht="16.5" customHeight="1" x14ac:dyDescent="0.25">
      <c r="A90" s="5"/>
      <c r="B90" s="208"/>
      <c r="C90" s="208"/>
      <c r="D90" s="264"/>
      <c r="E90" s="76"/>
      <c r="F90" s="76"/>
      <c r="G90" s="76"/>
      <c r="H90" s="76"/>
      <c r="I90" s="86"/>
      <c r="J90" s="86"/>
      <c r="K90" s="86"/>
      <c r="L90" s="98"/>
    </row>
    <row r="91" spans="1:12" ht="16.5" customHeight="1" x14ac:dyDescent="0.25">
      <c r="A91" s="5"/>
      <c r="B91" s="208"/>
      <c r="C91" s="208"/>
      <c r="D91" s="264"/>
      <c r="E91" s="76"/>
      <c r="F91" s="76"/>
      <c r="G91" s="76"/>
      <c r="H91" s="76"/>
      <c r="I91" s="86"/>
      <c r="J91" s="86"/>
      <c r="K91" s="86"/>
      <c r="L91" s="98"/>
    </row>
    <row r="92" spans="1:12" ht="16.5" customHeight="1" x14ac:dyDescent="0.25">
      <c r="A92" s="5"/>
      <c r="B92" s="208"/>
      <c r="C92" s="208"/>
      <c r="D92" s="264"/>
      <c r="E92" s="76"/>
      <c r="F92" s="76"/>
      <c r="G92" s="76"/>
      <c r="H92" s="76"/>
      <c r="I92" s="86"/>
      <c r="J92" s="86"/>
      <c r="K92" s="86"/>
      <c r="L92" s="98"/>
    </row>
    <row r="93" spans="1:12" ht="16.5" customHeight="1" x14ac:dyDescent="0.25">
      <c r="A93" s="5"/>
      <c r="B93" s="208"/>
      <c r="C93" s="208"/>
      <c r="D93" s="264"/>
      <c r="E93" s="76"/>
      <c r="F93" s="76"/>
      <c r="G93" s="76"/>
      <c r="H93" s="76"/>
      <c r="I93" s="86"/>
      <c r="J93" s="86"/>
      <c r="K93" s="86"/>
      <c r="L93" s="98"/>
    </row>
    <row r="94" spans="1:12" ht="16.5" customHeight="1" x14ac:dyDescent="0.25">
      <c r="A94" s="5"/>
      <c r="B94" s="208"/>
      <c r="C94" s="208"/>
      <c r="D94" s="264"/>
      <c r="E94" s="76"/>
      <c r="F94" s="76"/>
      <c r="G94" s="76"/>
      <c r="H94" s="76"/>
      <c r="I94" s="86"/>
      <c r="J94" s="86"/>
      <c r="K94" s="86"/>
      <c r="L94" s="98"/>
    </row>
    <row r="95" spans="1:12" ht="16.5" customHeight="1" x14ac:dyDescent="0.25">
      <c r="A95" s="5"/>
      <c r="B95" s="208"/>
      <c r="C95" s="208"/>
      <c r="D95" s="264"/>
      <c r="E95" s="76"/>
      <c r="F95" s="76"/>
      <c r="G95" s="76"/>
      <c r="H95" s="76"/>
      <c r="I95" s="86"/>
      <c r="J95" s="86"/>
      <c r="K95" s="86"/>
      <c r="L95" s="98"/>
    </row>
    <row r="96" spans="1:12" ht="76.5" customHeight="1" x14ac:dyDescent="0.25">
      <c r="A96" s="6"/>
      <c r="B96" s="219"/>
      <c r="C96" s="219"/>
      <c r="D96" s="265"/>
      <c r="E96" s="34"/>
      <c r="F96" s="34"/>
      <c r="G96" s="34"/>
      <c r="H96" s="34"/>
      <c r="I96" s="23"/>
      <c r="J96" s="23"/>
      <c r="K96" s="23"/>
      <c r="L96" s="99"/>
    </row>
    <row r="97" spans="1:12" ht="18" customHeight="1" x14ac:dyDescent="0.25">
      <c r="A97" s="7" t="s">
        <v>109</v>
      </c>
      <c r="B97" s="209" t="s">
        <v>99</v>
      </c>
      <c r="C97" s="209" t="s">
        <v>110</v>
      </c>
      <c r="D97" s="256" t="s">
        <v>201</v>
      </c>
      <c r="E97" s="33" t="s">
        <v>270</v>
      </c>
      <c r="F97" s="33" t="s">
        <v>271</v>
      </c>
      <c r="G97" s="33" t="s">
        <v>270</v>
      </c>
      <c r="H97" s="33" t="s">
        <v>271</v>
      </c>
      <c r="I97" s="22">
        <v>0</v>
      </c>
      <c r="J97" s="22">
        <v>0</v>
      </c>
      <c r="K97" s="22">
        <v>0</v>
      </c>
      <c r="L97" s="93" t="s">
        <v>197</v>
      </c>
    </row>
    <row r="98" spans="1:12" ht="19.5" customHeight="1" x14ac:dyDescent="0.25">
      <c r="A98" s="7"/>
      <c r="B98" s="210"/>
      <c r="C98" s="210"/>
      <c r="D98" s="257"/>
      <c r="E98" s="76"/>
      <c r="F98" s="76"/>
      <c r="G98" s="76"/>
      <c r="H98" s="76"/>
      <c r="I98" s="86"/>
      <c r="J98" s="86"/>
      <c r="K98" s="86"/>
      <c r="L98" s="98"/>
    </row>
    <row r="99" spans="1:12" ht="18.75" customHeight="1" x14ac:dyDescent="0.25">
      <c r="A99" s="7"/>
      <c r="B99" s="211"/>
      <c r="C99" s="211"/>
      <c r="D99" s="261"/>
      <c r="E99" s="34"/>
      <c r="F99" s="34"/>
      <c r="G99" s="34"/>
      <c r="H99" s="34"/>
      <c r="I99" s="23"/>
      <c r="J99" s="23"/>
      <c r="K99" s="23"/>
      <c r="L99" s="99"/>
    </row>
    <row r="100" spans="1:12" ht="16.5" customHeight="1" x14ac:dyDescent="0.25">
      <c r="A100" s="4" t="s">
        <v>215</v>
      </c>
      <c r="B100" s="207" t="s">
        <v>216</v>
      </c>
      <c r="C100" s="215" t="s">
        <v>210</v>
      </c>
      <c r="D100" s="256" t="s">
        <v>201</v>
      </c>
      <c r="E100" s="33" t="s">
        <v>270</v>
      </c>
      <c r="F100" s="33" t="s">
        <v>271</v>
      </c>
      <c r="G100" s="33" t="s">
        <v>270</v>
      </c>
      <c r="H100" s="33" t="s">
        <v>271</v>
      </c>
      <c r="I100" s="22">
        <v>118</v>
      </c>
      <c r="J100" s="22">
        <v>118</v>
      </c>
      <c r="K100" s="22">
        <v>118</v>
      </c>
      <c r="L100" s="93" t="s">
        <v>71</v>
      </c>
    </row>
    <row r="101" spans="1:12" ht="16.5" customHeight="1" x14ac:dyDescent="0.25">
      <c r="A101" s="5"/>
      <c r="B101" s="208"/>
      <c r="C101" s="216"/>
      <c r="D101" s="257"/>
      <c r="E101" s="76"/>
      <c r="F101" s="76"/>
      <c r="G101" s="76"/>
      <c r="H101" s="76"/>
      <c r="I101" s="86"/>
      <c r="J101" s="86"/>
      <c r="K101" s="86"/>
      <c r="L101" s="98"/>
    </row>
    <row r="102" spans="1:12" ht="16.5" customHeight="1" x14ac:dyDescent="0.25">
      <c r="A102" s="5"/>
      <c r="B102" s="208"/>
      <c r="C102" s="216"/>
      <c r="D102" s="257"/>
      <c r="E102" s="76"/>
      <c r="F102" s="76"/>
      <c r="G102" s="76"/>
      <c r="H102" s="76"/>
      <c r="I102" s="86"/>
      <c r="J102" s="86"/>
      <c r="K102" s="86"/>
      <c r="L102" s="98"/>
    </row>
    <row r="103" spans="1:12" ht="16.5" customHeight="1" x14ac:dyDescent="0.25">
      <c r="A103" s="5"/>
      <c r="B103" s="208"/>
      <c r="C103" s="216"/>
      <c r="D103" s="257"/>
      <c r="E103" s="76"/>
      <c r="F103" s="76"/>
      <c r="G103" s="76"/>
      <c r="H103" s="76"/>
      <c r="I103" s="86"/>
      <c r="J103" s="86"/>
      <c r="K103" s="86"/>
      <c r="L103" s="98"/>
    </row>
    <row r="104" spans="1:12" ht="16.5" customHeight="1" x14ac:dyDescent="0.25">
      <c r="A104" s="5"/>
      <c r="B104" s="208"/>
      <c r="C104" s="216"/>
      <c r="D104" s="257"/>
      <c r="E104" s="76"/>
      <c r="F104" s="76"/>
      <c r="G104" s="76"/>
      <c r="H104" s="76"/>
      <c r="I104" s="86"/>
      <c r="J104" s="86"/>
      <c r="K104" s="86"/>
      <c r="L104" s="98"/>
    </row>
    <row r="105" spans="1:12" ht="31.5" customHeight="1" x14ac:dyDescent="0.25">
      <c r="A105" s="6"/>
      <c r="B105" s="208"/>
      <c r="C105" s="217"/>
      <c r="D105" s="257"/>
      <c r="E105" s="34"/>
      <c r="F105" s="34"/>
      <c r="G105" s="34"/>
      <c r="H105" s="34"/>
      <c r="I105" s="23"/>
      <c r="J105" s="23"/>
      <c r="K105" s="23"/>
      <c r="L105" s="99"/>
    </row>
    <row r="106" spans="1:12" ht="16.5" customHeight="1" x14ac:dyDescent="0.25">
      <c r="A106" s="4" t="s">
        <v>29</v>
      </c>
      <c r="B106" s="207" t="s">
        <v>103</v>
      </c>
      <c r="C106" s="209" t="s">
        <v>31</v>
      </c>
      <c r="D106" s="256" t="s">
        <v>201</v>
      </c>
      <c r="E106" s="33" t="s">
        <v>270</v>
      </c>
      <c r="F106" s="33" t="s">
        <v>271</v>
      </c>
      <c r="G106" s="33" t="s">
        <v>270</v>
      </c>
      <c r="H106" s="33" t="s">
        <v>271</v>
      </c>
      <c r="I106" s="22">
        <f>I109+I111</f>
        <v>246.4</v>
      </c>
      <c r="J106" s="22">
        <f t="shared" ref="J106:K106" si="8">J109+J111</f>
        <v>246.4</v>
      </c>
      <c r="K106" s="22">
        <f t="shared" si="8"/>
        <v>246.4</v>
      </c>
      <c r="L106" s="93" t="s">
        <v>71</v>
      </c>
    </row>
    <row r="107" spans="1:12" ht="16.5" customHeight="1" x14ac:dyDescent="0.25">
      <c r="A107" s="5"/>
      <c r="B107" s="208"/>
      <c r="C107" s="210"/>
      <c r="D107" s="257"/>
      <c r="E107" s="76"/>
      <c r="F107" s="76"/>
      <c r="G107" s="76"/>
      <c r="H107" s="76"/>
      <c r="I107" s="86"/>
      <c r="J107" s="86"/>
      <c r="K107" s="86"/>
      <c r="L107" s="98"/>
    </row>
    <row r="108" spans="1:12" ht="75" customHeight="1" x14ac:dyDescent="0.25">
      <c r="A108" s="32"/>
      <c r="B108" s="208"/>
      <c r="C108" s="210"/>
      <c r="D108" s="257"/>
      <c r="E108" s="34"/>
      <c r="F108" s="34"/>
      <c r="G108" s="34"/>
      <c r="H108" s="34"/>
      <c r="I108" s="23"/>
      <c r="J108" s="23"/>
      <c r="K108" s="23"/>
      <c r="L108" s="99"/>
    </row>
    <row r="109" spans="1:12" ht="16.5" customHeight="1" x14ac:dyDescent="0.25">
      <c r="A109" s="24" t="s">
        <v>30</v>
      </c>
      <c r="B109" s="209" t="s">
        <v>83</v>
      </c>
      <c r="C109" s="209" t="s">
        <v>104</v>
      </c>
      <c r="D109" s="256" t="s">
        <v>201</v>
      </c>
      <c r="E109" s="33" t="s">
        <v>270</v>
      </c>
      <c r="F109" s="33" t="s">
        <v>271</v>
      </c>
      <c r="G109" s="33" t="s">
        <v>270</v>
      </c>
      <c r="H109" s="33" t="s">
        <v>271</v>
      </c>
      <c r="I109" s="22">
        <v>12</v>
      </c>
      <c r="J109" s="22">
        <v>12</v>
      </c>
      <c r="K109" s="22">
        <v>12</v>
      </c>
      <c r="L109" s="93" t="s">
        <v>71</v>
      </c>
    </row>
    <row r="110" spans="1:12" ht="35.25" customHeight="1" x14ac:dyDescent="0.25">
      <c r="A110" s="7"/>
      <c r="B110" s="210"/>
      <c r="C110" s="210"/>
      <c r="D110" s="261"/>
      <c r="E110" s="34"/>
      <c r="F110" s="34"/>
      <c r="G110" s="34"/>
      <c r="H110" s="34"/>
      <c r="I110" s="23"/>
      <c r="J110" s="23"/>
      <c r="K110" s="23"/>
      <c r="L110" s="99"/>
    </row>
    <row r="111" spans="1:12" ht="16.5" customHeight="1" x14ac:dyDescent="0.25">
      <c r="A111" s="24"/>
      <c r="B111" s="209" t="s">
        <v>99</v>
      </c>
      <c r="C111" s="209" t="s">
        <v>118</v>
      </c>
      <c r="D111" s="256" t="s">
        <v>201</v>
      </c>
      <c r="E111" s="33" t="s">
        <v>270</v>
      </c>
      <c r="F111" s="33" t="s">
        <v>271</v>
      </c>
      <c r="G111" s="33" t="s">
        <v>270</v>
      </c>
      <c r="H111" s="33" t="s">
        <v>271</v>
      </c>
      <c r="I111" s="22">
        <v>234.4</v>
      </c>
      <c r="J111" s="22">
        <v>234.4</v>
      </c>
      <c r="K111" s="22">
        <v>234.4</v>
      </c>
      <c r="L111" s="93" t="s">
        <v>71</v>
      </c>
    </row>
    <row r="112" spans="1:12" ht="16.5" customHeight="1" x14ac:dyDescent="0.25">
      <c r="A112" s="24" t="s">
        <v>117</v>
      </c>
      <c r="B112" s="210"/>
      <c r="C112" s="210"/>
      <c r="D112" s="257"/>
      <c r="E112" s="76"/>
      <c r="F112" s="76"/>
      <c r="G112" s="76"/>
      <c r="H112" s="76"/>
      <c r="I112" s="86"/>
      <c r="J112" s="86"/>
      <c r="K112" s="86"/>
      <c r="L112" s="98"/>
    </row>
    <row r="113" spans="1:12" ht="60.75" customHeight="1" x14ac:dyDescent="0.25">
      <c r="A113" s="30"/>
      <c r="B113" s="211"/>
      <c r="C113" s="211"/>
      <c r="D113" s="261"/>
      <c r="E113" s="34"/>
      <c r="F113" s="34"/>
      <c r="G113" s="34"/>
      <c r="H113" s="34"/>
      <c r="I113" s="23"/>
      <c r="J113" s="23"/>
      <c r="K113" s="23"/>
      <c r="L113" s="99"/>
    </row>
    <row r="114" spans="1:12" ht="16.5" customHeight="1" x14ac:dyDescent="0.25">
      <c r="A114" s="4" t="s">
        <v>32</v>
      </c>
      <c r="B114" s="208" t="s">
        <v>124</v>
      </c>
      <c r="C114" s="209" t="s">
        <v>34</v>
      </c>
      <c r="D114" s="256" t="s">
        <v>201</v>
      </c>
      <c r="E114" s="33" t="s">
        <v>233</v>
      </c>
      <c r="F114" s="33" t="s">
        <v>234</v>
      </c>
      <c r="G114" s="33" t="s">
        <v>233</v>
      </c>
      <c r="H114" s="33" t="s">
        <v>234</v>
      </c>
      <c r="I114" s="22">
        <f>I117</f>
        <v>280.2</v>
      </c>
      <c r="J114" s="22">
        <f t="shared" ref="J114:K114" si="9">J117</f>
        <v>280.2</v>
      </c>
      <c r="K114" s="22">
        <f t="shared" si="9"/>
        <v>280.2</v>
      </c>
      <c r="L114" s="93" t="s">
        <v>71</v>
      </c>
    </row>
    <row r="115" spans="1:12" ht="16.5" customHeight="1" x14ac:dyDescent="0.25">
      <c r="A115" s="5"/>
      <c r="B115" s="208"/>
      <c r="C115" s="210"/>
      <c r="D115" s="257"/>
      <c r="E115" s="76"/>
      <c r="F115" s="76"/>
      <c r="G115" s="76"/>
      <c r="H115" s="76"/>
      <c r="I115" s="86"/>
      <c r="J115" s="86"/>
      <c r="K115" s="86"/>
      <c r="L115" s="98"/>
    </row>
    <row r="116" spans="1:12" ht="16.5" customHeight="1" x14ac:dyDescent="0.25">
      <c r="A116" s="6"/>
      <c r="B116" s="208"/>
      <c r="C116" s="210"/>
      <c r="D116" s="257"/>
      <c r="E116" s="34"/>
      <c r="F116" s="34"/>
      <c r="G116" s="34"/>
      <c r="H116" s="34"/>
      <c r="I116" s="23"/>
      <c r="J116" s="23"/>
      <c r="K116" s="23"/>
      <c r="L116" s="99"/>
    </row>
    <row r="117" spans="1:12" ht="16.5" customHeight="1" x14ac:dyDescent="0.25">
      <c r="A117" s="4" t="s">
        <v>33</v>
      </c>
      <c r="B117" s="207" t="s">
        <v>83</v>
      </c>
      <c r="C117" s="209" t="s">
        <v>125</v>
      </c>
      <c r="D117" s="256" t="s">
        <v>201</v>
      </c>
      <c r="E117" s="33" t="s">
        <v>233</v>
      </c>
      <c r="F117" s="33" t="s">
        <v>234</v>
      </c>
      <c r="G117" s="33" t="s">
        <v>233</v>
      </c>
      <c r="H117" s="33" t="s">
        <v>234</v>
      </c>
      <c r="I117" s="22">
        <v>280.2</v>
      </c>
      <c r="J117" s="22">
        <v>280.2</v>
      </c>
      <c r="K117" s="22">
        <v>280.2</v>
      </c>
      <c r="L117" s="93" t="s">
        <v>71</v>
      </c>
    </row>
    <row r="118" spans="1:12" ht="16.5" customHeight="1" x14ac:dyDescent="0.25">
      <c r="A118" s="5"/>
      <c r="B118" s="208"/>
      <c r="C118" s="210"/>
      <c r="D118" s="257"/>
      <c r="E118" s="76"/>
      <c r="F118" s="76"/>
      <c r="G118" s="76"/>
      <c r="H118" s="76"/>
      <c r="I118" s="86"/>
      <c r="J118" s="86"/>
      <c r="K118" s="86"/>
      <c r="L118" s="98"/>
    </row>
    <row r="119" spans="1:12" ht="16.5" customHeight="1" x14ac:dyDescent="0.25">
      <c r="A119" s="6"/>
      <c r="B119" s="208"/>
      <c r="C119" s="210"/>
      <c r="D119" s="257"/>
      <c r="E119" s="34"/>
      <c r="F119" s="34"/>
      <c r="G119" s="34"/>
      <c r="H119" s="34"/>
      <c r="I119" s="23"/>
      <c r="J119" s="23"/>
      <c r="K119" s="23"/>
      <c r="L119" s="99"/>
    </row>
    <row r="120" spans="1:12" ht="16.5" customHeight="1" x14ac:dyDescent="0.25">
      <c r="A120" s="4" t="s">
        <v>132</v>
      </c>
      <c r="B120" s="207" t="s">
        <v>130</v>
      </c>
      <c r="C120" s="209" t="s">
        <v>204</v>
      </c>
      <c r="D120" s="256" t="s">
        <v>201</v>
      </c>
      <c r="E120" s="33" t="s">
        <v>233</v>
      </c>
      <c r="F120" s="33" t="s">
        <v>234</v>
      </c>
      <c r="G120" s="33" t="s">
        <v>233</v>
      </c>
      <c r="H120" s="33" t="s">
        <v>234</v>
      </c>
      <c r="I120" s="136">
        <f>I126</f>
        <v>56.8</v>
      </c>
      <c r="J120" s="136">
        <f t="shared" ref="J120:K120" si="10">J126</f>
        <v>56.8</v>
      </c>
      <c r="K120" s="136">
        <f t="shared" si="10"/>
        <v>56.8</v>
      </c>
      <c r="L120" s="137">
        <v>100</v>
      </c>
    </row>
    <row r="121" spans="1:12" ht="16.5" customHeight="1" x14ac:dyDescent="0.25">
      <c r="A121" s="5"/>
      <c r="B121" s="208"/>
      <c r="C121" s="210"/>
      <c r="D121" s="257"/>
      <c r="E121" s="76"/>
      <c r="F121" s="76"/>
      <c r="G121" s="76"/>
      <c r="H121" s="83"/>
      <c r="I121" s="87"/>
      <c r="J121" s="87"/>
      <c r="K121" s="138"/>
      <c r="L121" s="139"/>
    </row>
    <row r="122" spans="1:12" ht="16.5" customHeight="1" x14ac:dyDescent="0.25">
      <c r="A122" s="5"/>
      <c r="B122" s="208"/>
      <c r="C122" s="210"/>
      <c r="D122" s="257"/>
      <c r="E122" s="76"/>
      <c r="F122" s="76"/>
      <c r="G122" s="76"/>
      <c r="H122" s="83"/>
      <c r="I122" s="87"/>
      <c r="J122" s="87"/>
      <c r="K122" s="138"/>
      <c r="L122" s="139"/>
    </row>
    <row r="123" spans="1:12" ht="16.5" customHeight="1" x14ac:dyDescent="0.25">
      <c r="A123" s="5"/>
      <c r="B123" s="208"/>
      <c r="C123" s="210"/>
      <c r="D123" s="257"/>
      <c r="E123" s="76"/>
      <c r="F123" s="76"/>
      <c r="G123" s="76"/>
      <c r="H123" s="76"/>
      <c r="I123" s="86"/>
      <c r="J123" s="86"/>
      <c r="K123" s="140"/>
      <c r="L123" s="139"/>
    </row>
    <row r="124" spans="1:12" ht="16.5" customHeight="1" x14ac:dyDescent="0.25">
      <c r="A124" s="5"/>
      <c r="B124" s="208"/>
      <c r="C124" s="210"/>
      <c r="D124" s="257"/>
      <c r="E124" s="76"/>
      <c r="F124" s="76"/>
      <c r="G124" s="76"/>
      <c r="H124" s="76"/>
      <c r="I124" s="86"/>
      <c r="J124" s="86"/>
      <c r="K124" s="140"/>
      <c r="L124" s="139"/>
    </row>
    <row r="125" spans="1:12" ht="16.5" customHeight="1" x14ac:dyDescent="0.25">
      <c r="A125" s="6"/>
      <c r="B125" s="208"/>
      <c r="C125" s="210"/>
      <c r="D125" s="257"/>
      <c r="E125" s="34"/>
      <c r="F125" s="34"/>
      <c r="G125" s="34"/>
      <c r="H125" s="34"/>
      <c r="I125" s="23"/>
      <c r="J125" s="23"/>
      <c r="K125" s="141"/>
      <c r="L125" s="142"/>
    </row>
    <row r="126" spans="1:12" ht="16.5" customHeight="1" x14ac:dyDescent="0.25">
      <c r="A126" s="4" t="s">
        <v>133</v>
      </c>
      <c r="B126" s="207" t="s">
        <v>6</v>
      </c>
      <c r="C126" s="209" t="s">
        <v>209</v>
      </c>
      <c r="D126" s="256" t="s">
        <v>201</v>
      </c>
      <c r="E126" s="33" t="s">
        <v>213</v>
      </c>
      <c r="F126" s="33" t="s">
        <v>214</v>
      </c>
      <c r="G126" s="33" t="s">
        <v>213</v>
      </c>
      <c r="H126" s="33" t="s">
        <v>214</v>
      </c>
      <c r="I126" s="136">
        <v>56.8</v>
      </c>
      <c r="J126" s="136">
        <v>56.8</v>
      </c>
      <c r="K126" s="136">
        <v>56.8</v>
      </c>
      <c r="L126" s="137">
        <v>100</v>
      </c>
    </row>
    <row r="127" spans="1:12" ht="16.5" customHeight="1" x14ac:dyDescent="0.25">
      <c r="A127" s="5"/>
      <c r="B127" s="208"/>
      <c r="C127" s="210"/>
      <c r="D127" s="257"/>
      <c r="E127" s="76"/>
      <c r="F127" s="76"/>
      <c r="G127" s="76"/>
      <c r="H127" s="83"/>
      <c r="I127" s="138"/>
      <c r="J127" s="138"/>
      <c r="K127" s="138"/>
      <c r="L127" s="139"/>
    </row>
    <row r="128" spans="1:12" ht="16.5" customHeight="1" x14ac:dyDescent="0.25">
      <c r="A128" s="5"/>
      <c r="B128" s="208"/>
      <c r="C128" s="210"/>
      <c r="D128" s="257"/>
      <c r="E128" s="76"/>
      <c r="F128" s="76"/>
      <c r="G128" s="76"/>
      <c r="H128" s="83"/>
      <c r="I128" s="87"/>
      <c r="J128" s="87"/>
      <c r="K128" s="87"/>
      <c r="L128" s="98"/>
    </row>
    <row r="129" spans="1:12" ht="16.5" customHeight="1" x14ac:dyDescent="0.25">
      <c r="A129" s="5"/>
      <c r="B129" s="208"/>
      <c r="C129" s="210"/>
      <c r="D129" s="257"/>
      <c r="E129" s="76"/>
      <c r="F129" s="76"/>
      <c r="G129" s="76"/>
      <c r="H129" s="84"/>
      <c r="I129" s="88"/>
      <c r="J129" s="88"/>
      <c r="K129" s="88"/>
      <c r="L129" s="98"/>
    </row>
    <row r="130" spans="1:12" ht="16.5" customHeight="1" x14ac:dyDescent="0.25">
      <c r="A130" s="6"/>
      <c r="B130" s="208"/>
      <c r="C130" s="210"/>
      <c r="D130" s="261"/>
      <c r="E130" s="34"/>
      <c r="F130" s="34"/>
      <c r="G130" s="34"/>
      <c r="H130" s="85"/>
      <c r="I130" s="89"/>
      <c r="J130" s="89"/>
      <c r="K130" s="89"/>
      <c r="L130" s="99"/>
    </row>
    <row r="131" spans="1:12" ht="16.5" customHeight="1" x14ac:dyDescent="0.25">
      <c r="A131" s="24" t="s">
        <v>35</v>
      </c>
      <c r="B131" s="256" t="s">
        <v>138</v>
      </c>
      <c r="C131" s="259"/>
      <c r="D131" s="256" t="s">
        <v>201</v>
      </c>
      <c r="E131" s="33" t="s">
        <v>233</v>
      </c>
      <c r="F131" s="33" t="s">
        <v>234</v>
      </c>
      <c r="G131" s="33" t="s">
        <v>233</v>
      </c>
      <c r="H131" s="33" t="s">
        <v>234</v>
      </c>
      <c r="I131" s="22">
        <f>I134</f>
        <v>220.1</v>
      </c>
      <c r="J131" s="22">
        <f t="shared" ref="J131:K131" si="11">J134</f>
        <v>220.1</v>
      </c>
      <c r="K131" s="22">
        <f t="shared" si="11"/>
        <v>220.1</v>
      </c>
      <c r="L131" s="93" t="s">
        <v>71</v>
      </c>
    </row>
    <row r="132" spans="1:12" ht="16.5" customHeight="1" x14ac:dyDescent="0.25">
      <c r="A132" s="7"/>
      <c r="B132" s="257"/>
      <c r="C132" s="260"/>
      <c r="D132" s="257"/>
      <c r="E132" s="76"/>
      <c r="F132" s="76"/>
      <c r="G132" s="76"/>
      <c r="H132" s="76"/>
      <c r="I132" s="86"/>
      <c r="J132" s="86"/>
      <c r="K132" s="86"/>
      <c r="L132" s="98"/>
    </row>
    <row r="133" spans="1:12" ht="16.5" customHeight="1" x14ac:dyDescent="0.25">
      <c r="A133" s="30"/>
      <c r="B133" s="261"/>
      <c r="C133" s="262"/>
      <c r="D133" s="257"/>
      <c r="E133" s="34"/>
      <c r="F133" s="34"/>
      <c r="G133" s="34"/>
      <c r="H133" s="34"/>
      <c r="I133" s="23"/>
      <c r="J133" s="23"/>
      <c r="K133" s="23"/>
      <c r="L133" s="99"/>
    </row>
    <row r="134" spans="1:12" ht="16.5" customHeight="1" x14ac:dyDescent="0.25">
      <c r="A134" s="7" t="s">
        <v>36</v>
      </c>
      <c r="B134" s="207" t="s">
        <v>6</v>
      </c>
      <c r="C134" s="199" t="s">
        <v>134</v>
      </c>
      <c r="D134" s="256" t="s">
        <v>201</v>
      </c>
      <c r="E134" s="33" t="s">
        <v>233</v>
      </c>
      <c r="F134" s="33" t="s">
        <v>234</v>
      </c>
      <c r="G134" s="33" t="s">
        <v>233</v>
      </c>
      <c r="H134" s="33" t="s">
        <v>234</v>
      </c>
      <c r="I134" s="22">
        <v>220.1</v>
      </c>
      <c r="J134" s="22">
        <v>220.1</v>
      </c>
      <c r="K134" s="22">
        <v>220.1</v>
      </c>
      <c r="L134" s="93" t="s">
        <v>71</v>
      </c>
    </row>
    <row r="135" spans="1:12" ht="16.5" customHeight="1" x14ac:dyDescent="0.25">
      <c r="A135" s="7"/>
      <c r="B135" s="208"/>
      <c r="C135" s="200"/>
      <c r="D135" s="257"/>
      <c r="E135" s="76"/>
      <c r="F135" s="76"/>
      <c r="G135" s="76"/>
      <c r="H135" s="76"/>
      <c r="I135" s="86"/>
      <c r="J135" s="86"/>
      <c r="K135" s="86"/>
      <c r="L135" s="98"/>
    </row>
    <row r="136" spans="1:12" ht="16.5" customHeight="1" x14ac:dyDescent="0.25">
      <c r="A136" s="7"/>
      <c r="B136" s="208"/>
      <c r="C136" s="200"/>
      <c r="D136" s="257"/>
      <c r="E136" s="76"/>
      <c r="F136" s="76"/>
      <c r="G136" s="76"/>
      <c r="H136" s="76"/>
      <c r="I136" s="86"/>
      <c r="J136" s="86"/>
      <c r="K136" s="86"/>
      <c r="L136" s="98"/>
    </row>
    <row r="137" spans="1:12" ht="33" customHeight="1" x14ac:dyDescent="0.25">
      <c r="A137" s="7"/>
      <c r="B137" s="208"/>
      <c r="C137" s="258"/>
      <c r="D137" s="257"/>
      <c r="E137" s="34"/>
      <c r="F137" s="34"/>
      <c r="G137" s="34"/>
      <c r="H137" s="34"/>
      <c r="I137" s="23"/>
      <c r="J137" s="23"/>
      <c r="K137" s="23"/>
      <c r="L137" s="99"/>
    </row>
    <row r="138" spans="1:12" ht="16.5" customHeight="1" x14ac:dyDescent="0.25">
      <c r="A138" s="195">
        <v>3</v>
      </c>
      <c r="B138" s="189" t="s">
        <v>63</v>
      </c>
      <c r="C138" s="189" t="s">
        <v>37</v>
      </c>
      <c r="D138" s="244" t="s">
        <v>201</v>
      </c>
      <c r="E138" s="48" t="s">
        <v>233</v>
      </c>
      <c r="F138" s="48" t="s">
        <v>234</v>
      </c>
      <c r="G138" s="48" t="s">
        <v>233</v>
      </c>
      <c r="H138" s="48" t="s">
        <v>234</v>
      </c>
      <c r="I138" s="46">
        <f>I141+I149+I155+I164+I173+I181+I186+I195+I201</f>
        <v>12275.4</v>
      </c>
      <c r="J138" s="46">
        <f t="shared" ref="J138:K138" si="12">J141+J149+J155+J164+J173+J181+J186+J195+J201</f>
        <v>12275.4</v>
      </c>
      <c r="K138" s="46">
        <f t="shared" si="12"/>
        <v>12074.6</v>
      </c>
      <c r="L138" s="100" t="s">
        <v>71</v>
      </c>
    </row>
    <row r="139" spans="1:12" ht="16.5" customHeight="1" x14ac:dyDescent="0.25">
      <c r="A139" s="196"/>
      <c r="B139" s="190"/>
      <c r="C139" s="190"/>
      <c r="D139" s="245"/>
      <c r="E139" s="77"/>
      <c r="F139" s="77"/>
      <c r="G139" s="77"/>
      <c r="H139" s="77"/>
      <c r="I139" s="90"/>
      <c r="J139" s="90"/>
      <c r="K139" s="90"/>
      <c r="L139" s="101"/>
    </row>
    <row r="140" spans="1:12" ht="16.5" customHeight="1" x14ac:dyDescent="0.25">
      <c r="A140" s="196"/>
      <c r="B140" s="190"/>
      <c r="C140" s="190"/>
      <c r="D140" s="245"/>
      <c r="E140" s="53"/>
      <c r="F140" s="53"/>
      <c r="G140" s="53"/>
      <c r="H140" s="53"/>
      <c r="I140" s="55"/>
      <c r="J140" s="55"/>
      <c r="K140" s="55"/>
      <c r="L140" s="102"/>
    </row>
    <row r="141" spans="1:12" ht="16.5" customHeight="1" x14ac:dyDescent="0.25">
      <c r="A141" s="41" t="s">
        <v>38</v>
      </c>
      <c r="B141" s="189" t="s">
        <v>145</v>
      </c>
      <c r="C141" s="195" t="s">
        <v>42</v>
      </c>
      <c r="D141" s="244" t="s">
        <v>201</v>
      </c>
      <c r="E141" s="48" t="s">
        <v>233</v>
      </c>
      <c r="F141" s="48" t="s">
        <v>234</v>
      </c>
      <c r="G141" s="48" t="s">
        <v>233</v>
      </c>
      <c r="H141" s="48" t="s">
        <v>234</v>
      </c>
      <c r="I141" s="46">
        <f>I144</f>
        <v>5474</v>
      </c>
      <c r="J141" s="46">
        <f t="shared" ref="J141:K141" si="13">J144</f>
        <v>5474</v>
      </c>
      <c r="K141" s="46">
        <f t="shared" si="13"/>
        <v>5473.9</v>
      </c>
      <c r="L141" s="100" t="s">
        <v>71</v>
      </c>
    </row>
    <row r="142" spans="1:12" ht="16.5" customHeight="1" x14ac:dyDescent="0.25">
      <c r="A142" s="42"/>
      <c r="B142" s="190"/>
      <c r="C142" s="196"/>
      <c r="D142" s="245"/>
      <c r="E142" s="77"/>
      <c r="F142" s="77"/>
      <c r="G142" s="77"/>
      <c r="H142" s="77"/>
      <c r="I142" s="90"/>
      <c r="J142" s="90"/>
      <c r="K142" s="90"/>
      <c r="L142" s="101"/>
    </row>
    <row r="143" spans="1:12" ht="16.5" customHeight="1" x14ac:dyDescent="0.25">
      <c r="A143" s="43"/>
      <c r="B143" s="190"/>
      <c r="C143" s="196"/>
      <c r="D143" s="245"/>
      <c r="E143" s="53"/>
      <c r="F143" s="53"/>
      <c r="G143" s="53"/>
      <c r="H143" s="53"/>
      <c r="I143" s="55"/>
      <c r="J143" s="55"/>
      <c r="K143" s="55"/>
      <c r="L143" s="102"/>
    </row>
    <row r="144" spans="1:12" ht="16.5" customHeight="1" x14ac:dyDescent="0.25">
      <c r="A144" s="41" t="s">
        <v>152</v>
      </c>
      <c r="B144" s="189" t="s">
        <v>146</v>
      </c>
      <c r="C144" s="192" t="s">
        <v>147</v>
      </c>
      <c r="D144" s="251" t="s">
        <v>201</v>
      </c>
      <c r="E144" s="48" t="s">
        <v>233</v>
      </c>
      <c r="F144" s="48" t="s">
        <v>234</v>
      </c>
      <c r="G144" s="48" t="s">
        <v>233</v>
      </c>
      <c r="H144" s="48" t="s">
        <v>234</v>
      </c>
      <c r="I144" s="46">
        <v>5474</v>
      </c>
      <c r="J144" s="46">
        <v>5474</v>
      </c>
      <c r="K144" s="46">
        <v>5473.9</v>
      </c>
      <c r="L144" s="100" t="s">
        <v>71</v>
      </c>
    </row>
    <row r="145" spans="1:12" ht="16.5" customHeight="1" x14ac:dyDescent="0.25">
      <c r="A145" s="42"/>
      <c r="B145" s="190"/>
      <c r="C145" s="193"/>
      <c r="D145" s="255"/>
      <c r="E145" s="77"/>
      <c r="F145" s="77"/>
      <c r="G145" s="77"/>
      <c r="H145" s="77"/>
      <c r="I145" s="90"/>
      <c r="J145" s="90"/>
      <c r="K145" s="90"/>
      <c r="L145" s="101"/>
    </row>
    <row r="146" spans="1:12" ht="16.5" customHeight="1" x14ac:dyDescent="0.25">
      <c r="A146" s="42"/>
      <c r="B146" s="190"/>
      <c r="C146" s="193"/>
      <c r="D146" s="255"/>
      <c r="E146" s="77"/>
      <c r="F146" s="77"/>
      <c r="G146" s="77"/>
      <c r="H146" s="77"/>
      <c r="I146" s="90"/>
      <c r="J146" s="90"/>
      <c r="K146" s="90"/>
      <c r="L146" s="101"/>
    </row>
    <row r="147" spans="1:12" ht="16.5" customHeight="1" x14ac:dyDescent="0.25">
      <c r="A147" s="42"/>
      <c r="B147" s="190"/>
      <c r="C147" s="193"/>
      <c r="D147" s="255"/>
      <c r="E147" s="77"/>
      <c r="F147" s="77"/>
      <c r="G147" s="77"/>
      <c r="H147" s="77"/>
      <c r="I147" s="90"/>
      <c r="J147" s="90"/>
      <c r="K147" s="90"/>
      <c r="L147" s="101"/>
    </row>
    <row r="148" spans="1:12" ht="16.5" customHeight="1" x14ac:dyDescent="0.25">
      <c r="A148" s="43"/>
      <c r="B148" s="190"/>
      <c r="C148" s="193"/>
      <c r="D148" s="255"/>
      <c r="E148" s="53"/>
      <c r="F148" s="53"/>
      <c r="G148" s="53"/>
      <c r="H148" s="53"/>
      <c r="I148" s="55"/>
      <c r="J148" s="55"/>
      <c r="K148" s="55"/>
      <c r="L148" s="102"/>
    </row>
    <row r="149" spans="1:12" ht="16.5" customHeight="1" x14ac:dyDescent="0.25">
      <c r="A149" s="41" t="s">
        <v>40</v>
      </c>
      <c r="B149" s="189" t="s">
        <v>151</v>
      </c>
      <c r="C149" s="192" t="s">
        <v>43</v>
      </c>
      <c r="D149" s="244" t="s">
        <v>201</v>
      </c>
      <c r="E149" s="48" t="s">
        <v>233</v>
      </c>
      <c r="F149" s="48" t="s">
        <v>234</v>
      </c>
      <c r="G149" s="48" t="s">
        <v>233</v>
      </c>
      <c r="H149" s="48" t="s">
        <v>234</v>
      </c>
      <c r="I149" s="46">
        <f>I152</f>
        <v>734.3</v>
      </c>
      <c r="J149" s="46">
        <f t="shared" ref="J149:K149" si="14">J152</f>
        <v>734.3</v>
      </c>
      <c r="K149" s="46">
        <f t="shared" si="14"/>
        <v>734.3</v>
      </c>
      <c r="L149" s="100" t="s">
        <v>71</v>
      </c>
    </row>
    <row r="150" spans="1:12" ht="16.5" customHeight="1" x14ac:dyDescent="0.25">
      <c r="A150" s="42"/>
      <c r="B150" s="190"/>
      <c r="C150" s="193"/>
      <c r="D150" s="245"/>
      <c r="E150" s="77"/>
      <c r="F150" s="77"/>
      <c r="G150" s="77"/>
      <c r="H150" s="77"/>
      <c r="I150" s="90"/>
      <c r="J150" s="90"/>
      <c r="K150" s="90"/>
      <c r="L150" s="101"/>
    </row>
    <row r="151" spans="1:12" ht="16.5" customHeight="1" x14ac:dyDescent="0.25">
      <c r="A151" s="43"/>
      <c r="B151" s="190"/>
      <c r="C151" s="193"/>
      <c r="D151" s="245"/>
      <c r="E151" s="53"/>
      <c r="F151" s="53"/>
      <c r="G151" s="53"/>
      <c r="H151" s="53"/>
      <c r="I151" s="55"/>
      <c r="J151" s="55"/>
      <c r="K151" s="55"/>
      <c r="L151" s="102"/>
    </row>
    <row r="152" spans="1:12" ht="16.5" customHeight="1" x14ac:dyDescent="0.25">
      <c r="A152" s="41" t="s">
        <v>41</v>
      </c>
      <c r="B152" s="189" t="s">
        <v>83</v>
      </c>
      <c r="C152" s="192" t="s">
        <v>153</v>
      </c>
      <c r="D152" s="244" t="s">
        <v>201</v>
      </c>
      <c r="E152" s="48" t="s">
        <v>233</v>
      </c>
      <c r="F152" s="48" t="s">
        <v>234</v>
      </c>
      <c r="G152" s="48" t="s">
        <v>233</v>
      </c>
      <c r="H152" s="48" t="s">
        <v>234</v>
      </c>
      <c r="I152" s="46">
        <v>734.3</v>
      </c>
      <c r="J152" s="46">
        <v>734.3</v>
      </c>
      <c r="K152" s="46">
        <v>734.3</v>
      </c>
      <c r="L152" s="100" t="s">
        <v>71</v>
      </c>
    </row>
    <row r="153" spans="1:12" ht="16.5" customHeight="1" x14ac:dyDescent="0.25">
      <c r="A153" s="42"/>
      <c r="B153" s="190"/>
      <c r="C153" s="193"/>
      <c r="D153" s="245"/>
      <c r="E153" s="77"/>
      <c r="F153" s="77"/>
      <c r="G153" s="77"/>
      <c r="H153" s="77"/>
      <c r="I153" s="90"/>
      <c r="J153" s="90"/>
      <c r="K153" s="90"/>
      <c r="L153" s="101"/>
    </row>
    <row r="154" spans="1:12" ht="16.5" customHeight="1" x14ac:dyDescent="0.25">
      <c r="A154" s="43"/>
      <c r="B154" s="190"/>
      <c r="C154" s="193"/>
      <c r="D154" s="245"/>
      <c r="E154" s="53"/>
      <c r="F154" s="53"/>
      <c r="G154" s="53"/>
      <c r="H154" s="53"/>
      <c r="I154" s="55"/>
      <c r="J154" s="55"/>
      <c r="K154" s="55"/>
      <c r="L154" s="102"/>
    </row>
    <row r="155" spans="1:12" ht="16.5" customHeight="1" x14ac:dyDescent="0.25">
      <c r="A155" s="41" t="s">
        <v>44</v>
      </c>
      <c r="B155" s="189" t="s">
        <v>89</v>
      </c>
      <c r="C155" s="192" t="s">
        <v>46</v>
      </c>
      <c r="D155" s="251" t="s">
        <v>201</v>
      </c>
      <c r="E155" s="48" t="s">
        <v>233</v>
      </c>
      <c r="F155" s="48" t="s">
        <v>234</v>
      </c>
      <c r="G155" s="48" t="s">
        <v>233</v>
      </c>
      <c r="H155" s="48" t="s">
        <v>234</v>
      </c>
      <c r="I155" s="46">
        <f>I157</f>
        <v>3139.7</v>
      </c>
      <c r="J155" s="46">
        <f t="shared" ref="J155:K155" si="15">J157</f>
        <v>3139.7</v>
      </c>
      <c r="K155" s="46">
        <f t="shared" si="15"/>
        <v>3139.7</v>
      </c>
      <c r="L155" s="100" t="s">
        <v>71</v>
      </c>
    </row>
    <row r="156" spans="1:12" ht="21.75" customHeight="1" x14ac:dyDescent="0.25">
      <c r="A156" s="43"/>
      <c r="B156" s="190"/>
      <c r="C156" s="193"/>
      <c r="D156" s="255"/>
      <c r="E156" s="53"/>
      <c r="F156" s="53"/>
      <c r="G156" s="53"/>
      <c r="H156" s="53"/>
      <c r="I156" s="55"/>
      <c r="J156" s="55"/>
      <c r="K156" s="55"/>
      <c r="L156" s="102"/>
    </row>
    <row r="157" spans="1:12" ht="16.5" customHeight="1" x14ac:dyDescent="0.25">
      <c r="A157" s="41" t="s">
        <v>47</v>
      </c>
      <c r="B157" s="189" t="s">
        <v>6</v>
      </c>
      <c r="C157" s="192" t="s">
        <v>156</v>
      </c>
      <c r="D157" s="251" t="s">
        <v>201</v>
      </c>
      <c r="E157" s="48" t="s">
        <v>233</v>
      </c>
      <c r="F157" s="48" t="s">
        <v>234</v>
      </c>
      <c r="G157" s="48" t="s">
        <v>233</v>
      </c>
      <c r="H157" s="48" t="s">
        <v>234</v>
      </c>
      <c r="I157" s="46">
        <v>3139.7</v>
      </c>
      <c r="J157" s="46">
        <v>3139.7</v>
      </c>
      <c r="K157" s="46">
        <v>3139.7</v>
      </c>
      <c r="L157" s="100" t="s">
        <v>71</v>
      </c>
    </row>
    <row r="158" spans="1:12" ht="16.5" customHeight="1" x14ac:dyDescent="0.25">
      <c r="A158" s="42"/>
      <c r="B158" s="190"/>
      <c r="C158" s="193"/>
      <c r="D158" s="255"/>
      <c r="E158" s="77"/>
      <c r="F158" s="77"/>
      <c r="G158" s="77"/>
      <c r="H158" s="77"/>
      <c r="I158" s="90"/>
      <c r="J158" s="90"/>
      <c r="K158" s="90"/>
      <c r="L158" s="101"/>
    </row>
    <row r="159" spans="1:12" ht="16.5" customHeight="1" x14ac:dyDescent="0.25">
      <c r="A159" s="42"/>
      <c r="B159" s="190"/>
      <c r="C159" s="193"/>
      <c r="D159" s="255"/>
      <c r="E159" s="77"/>
      <c r="F159" s="77"/>
      <c r="G159" s="77"/>
      <c r="H159" s="77"/>
      <c r="I159" s="90"/>
      <c r="J159" s="90"/>
      <c r="K159" s="90"/>
      <c r="L159" s="101"/>
    </row>
    <row r="160" spans="1:12" ht="16.5" customHeight="1" x14ac:dyDescent="0.25">
      <c r="A160" s="42"/>
      <c r="B160" s="190"/>
      <c r="C160" s="193"/>
      <c r="D160" s="255"/>
      <c r="E160" s="77"/>
      <c r="F160" s="77"/>
      <c r="G160" s="77"/>
      <c r="H160" s="77"/>
      <c r="I160" s="90"/>
      <c r="J160" s="90"/>
      <c r="K160" s="90"/>
      <c r="L160" s="101"/>
    </row>
    <row r="161" spans="1:12" ht="16.5" customHeight="1" x14ac:dyDescent="0.25">
      <c r="A161" s="42"/>
      <c r="B161" s="190"/>
      <c r="C161" s="193"/>
      <c r="D161" s="255"/>
      <c r="E161" s="77"/>
      <c r="F161" s="77"/>
      <c r="G161" s="77"/>
      <c r="H161" s="77"/>
      <c r="I161" s="90"/>
      <c r="J161" s="90"/>
      <c r="K161" s="90"/>
      <c r="L161" s="101"/>
    </row>
    <row r="162" spans="1:12" ht="16.5" customHeight="1" x14ac:dyDescent="0.25">
      <c r="A162" s="42"/>
      <c r="B162" s="190"/>
      <c r="C162" s="193"/>
      <c r="D162" s="255"/>
      <c r="E162" s="77"/>
      <c r="F162" s="77"/>
      <c r="G162" s="77"/>
      <c r="H162" s="77"/>
      <c r="I162" s="90"/>
      <c r="J162" s="90"/>
      <c r="K162" s="90"/>
      <c r="L162" s="101"/>
    </row>
    <row r="163" spans="1:12" ht="16.5" customHeight="1" x14ac:dyDescent="0.25">
      <c r="A163" s="43"/>
      <c r="B163" s="190"/>
      <c r="C163" s="193"/>
      <c r="D163" s="255"/>
      <c r="E163" s="53"/>
      <c r="F163" s="53"/>
      <c r="G163" s="53"/>
      <c r="H163" s="53"/>
      <c r="I163" s="55"/>
      <c r="J163" s="55"/>
      <c r="K163" s="55"/>
      <c r="L163" s="102"/>
    </row>
    <row r="164" spans="1:12" ht="16.5" customHeight="1" x14ac:dyDescent="0.25">
      <c r="A164" s="44" t="s">
        <v>48</v>
      </c>
      <c r="B164" s="189" t="s">
        <v>96</v>
      </c>
      <c r="C164" s="192" t="s">
        <v>49</v>
      </c>
      <c r="D164" s="244" t="s">
        <v>201</v>
      </c>
      <c r="E164" s="48" t="s">
        <v>233</v>
      </c>
      <c r="F164" s="48" t="s">
        <v>234</v>
      </c>
      <c r="G164" s="48" t="s">
        <v>233</v>
      </c>
      <c r="H164" s="48" t="s">
        <v>234</v>
      </c>
      <c r="I164" s="46">
        <f>I167+I170</f>
        <v>100</v>
      </c>
      <c r="J164" s="46">
        <f t="shared" ref="J164:K164" si="16">J167+J170</f>
        <v>100</v>
      </c>
      <c r="K164" s="46">
        <f t="shared" si="16"/>
        <v>100</v>
      </c>
      <c r="L164" s="100" t="s">
        <v>71</v>
      </c>
    </row>
    <row r="165" spans="1:12" ht="16.5" customHeight="1" x14ac:dyDescent="0.25">
      <c r="A165" s="42"/>
      <c r="B165" s="190"/>
      <c r="C165" s="193"/>
      <c r="D165" s="245"/>
      <c r="E165" s="77"/>
      <c r="F165" s="77"/>
      <c r="G165" s="77"/>
      <c r="H165" s="77"/>
      <c r="I165" s="90"/>
      <c r="J165" s="90"/>
      <c r="K165" s="90"/>
      <c r="L165" s="101"/>
    </row>
    <row r="166" spans="1:12" ht="16.5" customHeight="1" x14ac:dyDescent="0.25">
      <c r="A166" s="42"/>
      <c r="B166" s="190"/>
      <c r="C166" s="193"/>
      <c r="D166" s="245"/>
      <c r="E166" s="53"/>
      <c r="F166" s="53"/>
      <c r="G166" s="53"/>
      <c r="H166" s="53"/>
      <c r="I166" s="55"/>
      <c r="J166" s="55"/>
      <c r="K166" s="55"/>
      <c r="L166" s="102"/>
    </row>
    <row r="167" spans="1:12" ht="16.5" customHeight="1" x14ac:dyDescent="0.25">
      <c r="A167" s="41" t="s">
        <v>50</v>
      </c>
      <c r="B167" s="189" t="s">
        <v>6</v>
      </c>
      <c r="C167" s="204" t="s">
        <v>163</v>
      </c>
      <c r="D167" s="244" t="s">
        <v>201</v>
      </c>
      <c r="E167" s="48" t="s">
        <v>233</v>
      </c>
      <c r="F167" s="48" t="s">
        <v>234</v>
      </c>
      <c r="G167" s="48" t="s">
        <v>233</v>
      </c>
      <c r="H167" s="48" t="s">
        <v>234</v>
      </c>
      <c r="I167" s="46">
        <v>0</v>
      </c>
      <c r="J167" s="46">
        <v>0</v>
      </c>
      <c r="K167" s="46">
        <v>0</v>
      </c>
      <c r="L167" s="100" t="s">
        <v>197</v>
      </c>
    </row>
    <row r="168" spans="1:12" ht="16.5" customHeight="1" x14ac:dyDescent="0.25">
      <c r="A168" s="42"/>
      <c r="B168" s="190"/>
      <c r="C168" s="205"/>
      <c r="D168" s="245"/>
      <c r="E168" s="77"/>
      <c r="F168" s="77"/>
      <c r="G168" s="77"/>
      <c r="H168" s="77"/>
      <c r="I168" s="90"/>
      <c r="J168" s="90"/>
      <c r="K168" s="90"/>
      <c r="L168" s="101"/>
    </row>
    <row r="169" spans="1:12" ht="42" customHeight="1" x14ac:dyDescent="0.25">
      <c r="A169" s="43"/>
      <c r="B169" s="191"/>
      <c r="C169" s="206"/>
      <c r="D169" s="245"/>
      <c r="E169" s="53"/>
      <c r="F169" s="53"/>
      <c r="G169" s="53"/>
      <c r="H169" s="53"/>
      <c r="I169" s="55"/>
      <c r="J169" s="55"/>
      <c r="K169" s="55"/>
      <c r="L169" s="102"/>
    </row>
    <row r="170" spans="1:12" ht="16.5" customHeight="1" x14ac:dyDescent="0.25">
      <c r="A170" s="45" t="s">
        <v>161</v>
      </c>
      <c r="B170" s="193" t="s">
        <v>45</v>
      </c>
      <c r="C170" s="192" t="s">
        <v>162</v>
      </c>
      <c r="D170" s="244" t="s">
        <v>201</v>
      </c>
      <c r="E170" s="48" t="s">
        <v>233</v>
      </c>
      <c r="F170" s="48" t="s">
        <v>234</v>
      </c>
      <c r="G170" s="48" t="s">
        <v>233</v>
      </c>
      <c r="H170" s="48" t="s">
        <v>234</v>
      </c>
      <c r="I170" s="46">
        <v>100</v>
      </c>
      <c r="J170" s="46">
        <v>100</v>
      </c>
      <c r="K170" s="46">
        <v>100</v>
      </c>
      <c r="L170" s="100" t="s">
        <v>71</v>
      </c>
    </row>
    <row r="171" spans="1:12" ht="12.75" customHeight="1" x14ac:dyDescent="0.25">
      <c r="A171" s="47"/>
      <c r="B171" s="193"/>
      <c r="C171" s="193"/>
      <c r="D171" s="245"/>
      <c r="E171" s="77"/>
      <c r="F171" s="77"/>
      <c r="G171" s="77"/>
      <c r="H171" s="77"/>
      <c r="I171" s="90"/>
      <c r="J171" s="90"/>
      <c r="K171" s="90"/>
      <c r="L171" s="101"/>
    </row>
    <row r="172" spans="1:12" ht="36.75" customHeight="1" x14ac:dyDescent="0.25">
      <c r="A172" s="47"/>
      <c r="B172" s="194"/>
      <c r="C172" s="194"/>
      <c r="D172" s="245"/>
      <c r="E172" s="78"/>
      <c r="F172" s="78"/>
      <c r="G172" s="78"/>
      <c r="H172" s="78"/>
      <c r="I172" s="78"/>
      <c r="J172" s="78"/>
      <c r="K172" s="78"/>
      <c r="L172" s="102"/>
    </row>
    <row r="173" spans="1:12" ht="16.5" customHeight="1" x14ac:dyDescent="0.25">
      <c r="A173" s="45" t="s">
        <v>51</v>
      </c>
      <c r="B173" s="253" t="s">
        <v>103</v>
      </c>
      <c r="C173" s="192" t="s">
        <v>167</v>
      </c>
      <c r="D173" s="244" t="s">
        <v>201</v>
      </c>
      <c r="E173" s="48" t="s">
        <v>233</v>
      </c>
      <c r="F173" s="48" t="s">
        <v>234</v>
      </c>
      <c r="G173" s="48" t="s">
        <v>233</v>
      </c>
      <c r="H173" s="48" t="s">
        <v>234</v>
      </c>
      <c r="I173" s="46">
        <f>I176</f>
        <v>77.400000000000006</v>
      </c>
      <c r="J173" s="46">
        <f t="shared" ref="J173:K173" si="17">J176</f>
        <v>77.400000000000006</v>
      </c>
      <c r="K173" s="46">
        <f t="shared" si="17"/>
        <v>77.400000000000006</v>
      </c>
      <c r="L173" s="100" t="s">
        <v>71</v>
      </c>
    </row>
    <row r="174" spans="1:12" ht="16.5" customHeight="1" x14ac:dyDescent="0.25">
      <c r="A174" s="51"/>
      <c r="B174" s="254"/>
      <c r="C174" s="193"/>
      <c r="D174" s="245"/>
      <c r="E174" s="77"/>
      <c r="F174" s="77"/>
      <c r="G174" s="77"/>
      <c r="H174" s="77"/>
      <c r="I174" s="90"/>
      <c r="J174" s="90"/>
      <c r="K174" s="90"/>
      <c r="L174" s="101"/>
    </row>
    <row r="175" spans="1:12" ht="16.5" customHeight="1" x14ac:dyDescent="0.25">
      <c r="A175" s="52"/>
      <c r="B175" s="254"/>
      <c r="C175" s="193"/>
      <c r="D175" s="245"/>
      <c r="E175" s="53"/>
      <c r="F175" s="53"/>
      <c r="G175" s="53"/>
      <c r="H175" s="53"/>
      <c r="I175" s="55"/>
      <c r="J175" s="55"/>
      <c r="K175" s="55"/>
      <c r="L175" s="102"/>
    </row>
    <row r="176" spans="1:12" ht="16.5" customHeight="1" x14ac:dyDescent="0.25">
      <c r="A176" s="41" t="s">
        <v>166</v>
      </c>
      <c r="B176" s="189" t="s">
        <v>83</v>
      </c>
      <c r="C176" s="192" t="s">
        <v>53</v>
      </c>
      <c r="D176" s="251" t="s">
        <v>201</v>
      </c>
      <c r="E176" s="48" t="s">
        <v>233</v>
      </c>
      <c r="F176" s="48" t="s">
        <v>234</v>
      </c>
      <c r="G176" s="48" t="s">
        <v>233</v>
      </c>
      <c r="H176" s="48" t="s">
        <v>234</v>
      </c>
      <c r="I176" s="46">
        <v>77.400000000000006</v>
      </c>
      <c r="J176" s="46">
        <v>77.400000000000006</v>
      </c>
      <c r="K176" s="46">
        <v>77.400000000000006</v>
      </c>
      <c r="L176" s="100" t="s">
        <v>71</v>
      </c>
    </row>
    <row r="177" spans="1:13" ht="16.5" customHeight="1" x14ac:dyDescent="0.25">
      <c r="A177" s="42"/>
      <c r="B177" s="190"/>
      <c r="C177" s="193"/>
      <c r="D177" s="255"/>
      <c r="E177" s="77"/>
      <c r="F177" s="77"/>
      <c r="G177" s="77"/>
      <c r="H177" s="77"/>
      <c r="I177" s="90"/>
      <c r="J177" s="90"/>
      <c r="K177" s="90"/>
      <c r="L177" s="101"/>
    </row>
    <row r="178" spans="1:13" ht="16.5" customHeight="1" x14ac:dyDescent="0.25">
      <c r="A178" s="42"/>
      <c r="B178" s="190"/>
      <c r="C178" s="193"/>
      <c r="D178" s="255"/>
      <c r="E178" s="77"/>
      <c r="F178" s="77"/>
      <c r="G178" s="77"/>
      <c r="H178" s="77"/>
      <c r="I178" s="90"/>
      <c r="J178" s="90"/>
      <c r="K178" s="90"/>
      <c r="L178" s="101"/>
    </row>
    <row r="179" spans="1:13" ht="21" customHeight="1" x14ac:dyDescent="0.25">
      <c r="A179" s="42"/>
      <c r="B179" s="190"/>
      <c r="C179" s="193"/>
      <c r="D179" s="255"/>
      <c r="E179" s="77"/>
      <c r="F179" s="77"/>
      <c r="G179" s="77"/>
      <c r="H179" s="77"/>
      <c r="I179" s="90"/>
      <c r="J179" s="90"/>
      <c r="K179" s="90"/>
      <c r="L179" s="101"/>
    </row>
    <row r="180" spans="1:13" ht="20.25" customHeight="1" x14ac:dyDescent="0.25">
      <c r="A180" s="43"/>
      <c r="B180" s="191"/>
      <c r="C180" s="194"/>
      <c r="D180" s="252"/>
      <c r="E180" s="53"/>
      <c r="F180" s="53"/>
      <c r="G180" s="53"/>
      <c r="H180" s="53"/>
      <c r="I180" s="55"/>
      <c r="J180" s="55"/>
      <c r="K180" s="55"/>
      <c r="L180" s="102"/>
    </row>
    <row r="181" spans="1:13" ht="17.25" customHeight="1" x14ac:dyDescent="0.25">
      <c r="A181" s="45" t="s">
        <v>52</v>
      </c>
      <c r="B181" s="189" t="s">
        <v>124</v>
      </c>
      <c r="C181" s="192" t="s">
        <v>174</v>
      </c>
      <c r="D181" s="244" t="s">
        <v>201</v>
      </c>
      <c r="E181" s="48" t="s">
        <v>233</v>
      </c>
      <c r="F181" s="48" t="s">
        <v>234</v>
      </c>
      <c r="G181" s="48" t="s">
        <v>233</v>
      </c>
      <c r="H181" s="48" t="s">
        <v>234</v>
      </c>
      <c r="I181" s="46">
        <f>I184</f>
        <v>2623.9</v>
      </c>
      <c r="J181" s="46">
        <f t="shared" ref="J181:K181" si="18">J184</f>
        <v>2623.9</v>
      </c>
      <c r="K181" s="46">
        <f t="shared" si="18"/>
        <v>2423.1999999999998</v>
      </c>
      <c r="L181" s="100" t="s">
        <v>71</v>
      </c>
    </row>
    <row r="182" spans="1:13" ht="16.5" customHeight="1" x14ac:dyDescent="0.25">
      <c r="A182" s="51"/>
      <c r="B182" s="190"/>
      <c r="C182" s="193"/>
      <c r="D182" s="245"/>
      <c r="E182" s="77"/>
      <c r="F182" s="77"/>
      <c r="G182" s="77"/>
      <c r="H182" s="77"/>
      <c r="I182" s="90"/>
      <c r="J182" s="90"/>
      <c r="K182" s="90"/>
      <c r="L182" s="101"/>
    </row>
    <row r="183" spans="1:13" ht="14.25" customHeight="1" x14ac:dyDescent="0.25">
      <c r="A183" s="52"/>
      <c r="B183" s="191"/>
      <c r="C183" s="194"/>
      <c r="D183" s="245"/>
      <c r="E183" s="53"/>
      <c r="F183" s="53"/>
      <c r="G183" s="53"/>
      <c r="H183" s="53"/>
      <c r="I183" s="55"/>
      <c r="J183" s="55"/>
      <c r="K183" s="55"/>
      <c r="L183" s="102"/>
    </row>
    <row r="184" spans="1:13" ht="20.25" customHeight="1" x14ac:dyDescent="0.25">
      <c r="A184" s="45" t="s">
        <v>171</v>
      </c>
      <c r="B184" s="192" t="s">
        <v>83</v>
      </c>
      <c r="C184" s="192" t="s">
        <v>175</v>
      </c>
      <c r="D184" s="251" t="s">
        <v>201</v>
      </c>
      <c r="E184" s="48" t="s">
        <v>233</v>
      </c>
      <c r="F184" s="48" t="s">
        <v>234</v>
      </c>
      <c r="G184" s="48" t="s">
        <v>233</v>
      </c>
      <c r="H184" s="48" t="s">
        <v>234</v>
      </c>
      <c r="I184" s="46">
        <v>2623.9</v>
      </c>
      <c r="J184" s="46">
        <v>2623.9</v>
      </c>
      <c r="K184" s="46">
        <v>2423.1999999999998</v>
      </c>
      <c r="L184" s="100" t="s">
        <v>71</v>
      </c>
    </row>
    <row r="185" spans="1:13" ht="24" customHeight="1" x14ac:dyDescent="0.25">
      <c r="A185" s="52"/>
      <c r="B185" s="194"/>
      <c r="C185" s="194"/>
      <c r="D185" s="252"/>
      <c r="E185" s="53"/>
      <c r="F185" s="53"/>
      <c r="G185" s="53"/>
      <c r="H185" s="53"/>
      <c r="I185" s="55"/>
      <c r="J185" s="55"/>
      <c r="K185" s="55"/>
      <c r="L185" s="102"/>
    </row>
    <row r="186" spans="1:13" ht="16.5" customHeight="1" x14ac:dyDescent="0.25">
      <c r="A186" s="41" t="s">
        <v>223</v>
      </c>
      <c r="B186" s="189" t="s">
        <v>130</v>
      </c>
      <c r="C186" s="192" t="s">
        <v>227</v>
      </c>
      <c r="D186" s="246" t="s">
        <v>201</v>
      </c>
      <c r="E186" s="154" t="s">
        <v>233</v>
      </c>
      <c r="F186" s="154" t="s">
        <v>233</v>
      </c>
      <c r="G186" s="154" t="s">
        <v>233</v>
      </c>
      <c r="H186" s="154" t="s">
        <v>233</v>
      </c>
      <c r="I186" s="145">
        <f>I189</f>
        <v>1</v>
      </c>
      <c r="J186" s="145">
        <f t="shared" ref="J186:K186" si="19">J189</f>
        <v>1</v>
      </c>
      <c r="K186" s="145">
        <f t="shared" si="19"/>
        <v>1</v>
      </c>
      <c r="L186" s="160" t="s">
        <v>71</v>
      </c>
      <c r="M186" s="147"/>
    </row>
    <row r="187" spans="1:13" ht="16.5" customHeight="1" x14ac:dyDescent="0.25">
      <c r="A187" s="42"/>
      <c r="B187" s="190"/>
      <c r="C187" s="193"/>
      <c r="D187" s="247"/>
      <c r="E187" s="155"/>
      <c r="F187" s="155"/>
      <c r="G187" s="155"/>
      <c r="H187" s="155"/>
      <c r="I187" s="156"/>
      <c r="J187" s="156"/>
      <c r="K187" s="156"/>
      <c r="L187" s="161"/>
      <c r="M187" s="147"/>
    </row>
    <row r="188" spans="1:13" ht="22.5" customHeight="1" x14ac:dyDescent="0.25">
      <c r="A188" s="43"/>
      <c r="B188" s="191"/>
      <c r="C188" s="193"/>
      <c r="D188" s="247"/>
      <c r="E188" s="157"/>
      <c r="F188" s="158"/>
      <c r="G188" s="157"/>
      <c r="H188" s="157"/>
      <c r="I188" s="159"/>
      <c r="J188" s="159"/>
      <c r="K188" s="159"/>
      <c r="L188" s="162"/>
      <c r="M188" s="147"/>
    </row>
    <row r="189" spans="1:13" ht="16.5" customHeight="1" x14ac:dyDescent="0.25">
      <c r="A189" s="41" t="s">
        <v>224</v>
      </c>
      <c r="B189" s="189" t="s">
        <v>83</v>
      </c>
      <c r="C189" s="192" t="s">
        <v>228</v>
      </c>
      <c r="D189" s="248" t="s">
        <v>201</v>
      </c>
      <c r="E189" s="154" t="s">
        <v>233</v>
      </c>
      <c r="F189" s="154" t="s">
        <v>233</v>
      </c>
      <c r="G189" s="154" t="s">
        <v>233</v>
      </c>
      <c r="H189" s="154" t="s">
        <v>233</v>
      </c>
      <c r="I189" s="145">
        <v>1</v>
      </c>
      <c r="J189" s="145">
        <v>1</v>
      </c>
      <c r="K189" s="145">
        <v>1</v>
      </c>
      <c r="L189" s="160" t="s">
        <v>71</v>
      </c>
      <c r="M189" s="147"/>
    </row>
    <row r="190" spans="1:13" ht="16.5" customHeight="1" x14ac:dyDescent="0.25">
      <c r="A190" s="42"/>
      <c r="B190" s="190"/>
      <c r="C190" s="193"/>
      <c r="D190" s="249"/>
      <c r="E190" s="155"/>
      <c r="F190" s="155"/>
      <c r="G190" s="155"/>
      <c r="H190" s="155"/>
      <c r="I190" s="156"/>
      <c r="J190" s="156"/>
      <c r="K190" s="156"/>
      <c r="L190" s="161"/>
      <c r="M190" s="147"/>
    </row>
    <row r="191" spans="1:13" ht="16.5" customHeight="1" x14ac:dyDescent="0.25">
      <c r="A191" s="42"/>
      <c r="B191" s="190"/>
      <c r="C191" s="193"/>
      <c r="D191" s="249"/>
      <c r="E191" s="155"/>
      <c r="F191" s="155"/>
      <c r="G191" s="155"/>
      <c r="H191" s="155"/>
      <c r="I191" s="156"/>
      <c r="J191" s="156"/>
      <c r="K191" s="156"/>
      <c r="L191" s="161"/>
      <c r="M191" s="147"/>
    </row>
    <row r="192" spans="1:13" ht="16.5" customHeight="1" x14ac:dyDescent="0.25">
      <c r="A192" s="42"/>
      <c r="B192" s="190"/>
      <c r="C192" s="193"/>
      <c r="D192" s="249"/>
      <c r="E192" s="155"/>
      <c r="F192" s="155"/>
      <c r="G192" s="155"/>
      <c r="H192" s="155"/>
      <c r="I192" s="156"/>
      <c r="J192" s="156"/>
      <c r="K192" s="156"/>
      <c r="L192" s="161"/>
      <c r="M192" s="147"/>
    </row>
    <row r="193" spans="1:13" ht="6" customHeight="1" x14ac:dyDescent="0.25">
      <c r="A193" s="42"/>
      <c r="B193" s="190"/>
      <c r="C193" s="193"/>
      <c r="D193" s="249"/>
      <c r="E193" s="155"/>
      <c r="F193" s="155"/>
      <c r="G193" s="155"/>
      <c r="H193" s="155"/>
      <c r="I193" s="156"/>
      <c r="J193" s="156"/>
      <c r="K193" s="156"/>
      <c r="L193" s="161"/>
      <c r="M193" s="147"/>
    </row>
    <row r="194" spans="1:13" ht="0.75" customHeight="1" x14ac:dyDescent="0.25">
      <c r="A194" s="43"/>
      <c r="B194" s="191"/>
      <c r="C194" s="194"/>
      <c r="D194" s="250"/>
      <c r="E194" s="157"/>
      <c r="F194" s="157"/>
      <c r="G194" s="157"/>
      <c r="H194" s="157"/>
      <c r="I194" s="159"/>
      <c r="J194" s="159"/>
      <c r="K194" s="159"/>
      <c r="L194" s="162"/>
      <c r="M194" s="147"/>
    </row>
    <row r="195" spans="1:13" ht="16.5" customHeight="1" x14ac:dyDescent="0.25">
      <c r="A195" s="45" t="s">
        <v>229</v>
      </c>
      <c r="B195" s="189" t="s">
        <v>138</v>
      </c>
      <c r="C195" s="192" t="s">
        <v>235</v>
      </c>
      <c r="D195" s="246" t="s">
        <v>201</v>
      </c>
      <c r="E195" s="154" t="s">
        <v>233</v>
      </c>
      <c r="F195" s="154" t="s">
        <v>233</v>
      </c>
      <c r="G195" s="154" t="s">
        <v>233</v>
      </c>
      <c r="H195" s="154" t="s">
        <v>233</v>
      </c>
      <c r="I195" s="145">
        <f>I198</f>
        <v>0</v>
      </c>
      <c r="J195" s="145">
        <f>J198</f>
        <v>0</v>
      </c>
      <c r="K195" s="145">
        <f>K198</f>
        <v>0</v>
      </c>
      <c r="L195" s="160" t="s">
        <v>197</v>
      </c>
      <c r="M195" s="147"/>
    </row>
    <row r="196" spans="1:13" ht="16.5" customHeight="1" x14ac:dyDescent="0.25">
      <c r="A196" s="51"/>
      <c r="B196" s="190"/>
      <c r="C196" s="193"/>
      <c r="D196" s="247"/>
      <c r="E196" s="155"/>
      <c r="F196" s="155"/>
      <c r="G196" s="155"/>
      <c r="H196" s="155"/>
      <c r="I196" s="156"/>
      <c r="J196" s="156"/>
      <c r="K196" s="156"/>
      <c r="L196" s="161"/>
      <c r="M196" s="147"/>
    </row>
    <row r="197" spans="1:13" ht="36.75" customHeight="1" x14ac:dyDescent="0.25">
      <c r="A197" s="52"/>
      <c r="B197" s="191"/>
      <c r="C197" s="194"/>
      <c r="D197" s="247"/>
      <c r="E197" s="157"/>
      <c r="F197" s="157"/>
      <c r="G197" s="157"/>
      <c r="H197" s="157"/>
      <c r="I197" s="159"/>
      <c r="J197" s="159"/>
      <c r="K197" s="159"/>
      <c r="L197" s="162"/>
      <c r="M197" s="147"/>
    </row>
    <row r="198" spans="1:13" ht="16.5" customHeight="1" x14ac:dyDescent="0.25">
      <c r="A198" s="51" t="s">
        <v>230</v>
      </c>
      <c r="B198" s="192" t="s">
        <v>83</v>
      </c>
      <c r="C198" s="192" t="s">
        <v>236</v>
      </c>
      <c r="D198" s="246" t="s">
        <v>201</v>
      </c>
      <c r="E198" s="154" t="s">
        <v>233</v>
      </c>
      <c r="F198" s="154" t="s">
        <v>233</v>
      </c>
      <c r="G198" s="154" t="s">
        <v>233</v>
      </c>
      <c r="H198" s="154" t="s">
        <v>233</v>
      </c>
      <c r="I198" s="145">
        <v>0</v>
      </c>
      <c r="J198" s="145">
        <v>0</v>
      </c>
      <c r="K198" s="145">
        <v>0</v>
      </c>
      <c r="L198" s="160" t="s">
        <v>197</v>
      </c>
      <c r="M198" s="147"/>
    </row>
    <row r="199" spans="1:13" ht="16.5" customHeight="1" x14ac:dyDescent="0.25">
      <c r="A199" s="51"/>
      <c r="B199" s="193"/>
      <c r="C199" s="193"/>
      <c r="D199" s="247"/>
      <c r="E199" s="155"/>
      <c r="F199" s="155"/>
      <c r="G199" s="155"/>
      <c r="H199" s="155"/>
      <c r="I199" s="156"/>
      <c r="J199" s="156"/>
      <c r="K199" s="156"/>
      <c r="L199" s="161"/>
      <c r="M199" s="147"/>
    </row>
    <row r="200" spans="1:13" ht="58.5" customHeight="1" x14ac:dyDescent="0.25">
      <c r="A200" s="51"/>
      <c r="B200" s="194"/>
      <c r="C200" s="194"/>
      <c r="D200" s="247"/>
      <c r="E200" s="157"/>
      <c r="F200" s="157"/>
      <c r="G200" s="157"/>
      <c r="H200" s="157"/>
      <c r="I200" s="159"/>
      <c r="J200" s="159"/>
      <c r="K200" s="159"/>
      <c r="L200" s="162"/>
      <c r="M200" s="147"/>
    </row>
    <row r="201" spans="1:13" ht="16.5" customHeight="1" x14ac:dyDescent="0.25">
      <c r="A201" s="45" t="s">
        <v>252</v>
      </c>
      <c r="B201" s="189" t="s">
        <v>254</v>
      </c>
      <c r="C201" s="192" t="s">
        <v>255</v>
      </c>
      <c r="D201" s="246" t="s">
        <v>201</v>
      </c>
      <c r="E201" s="154" t="s">
        <v>233</v>
      </c>
      <c r="F201" s="154" t="s">
        <v>233</v>
      </c>
      <c r="G201" s="154" t="s">
        <v>233</v>
      </c>
      <c r="H201" s="154" t="s">
        <v>233</v>
      </c>
      <c r="I201" s="145">
        <f>I204</f>
        <v>125.1</v>
      </c>
      <c r="J201" s="145">
        <f t="shared" ref="J201:K201" si="20">J204</f>
        <v>125.1</v>
      </c>
      <c r="K201" s="145">
        <f t="shared" si="20"/>
        <v>125.1</v>
      </c>
      <c r="L201" s="160" t="s">
        <v>197</v>
      </c>
      <c r="M201" s="147"/>
    </row>
    <row r="202" spans="1:13" ht="16.5" customHeight="1" x14ac:dyDescent="0.25">
      <c r="A202" s="51"/>
      <c r="B202" s="190"/>
      <c r="C202" s="193"/>
      <c r="D202" s="247"/>
      <c r="E202" s="155"/>
      <c r="F202" s="155"/>
      <c r="G202" s="155"/>
      <c r="H202" s="155"/>
      <c r="I202" s="156"/>
      <c r="J202" s="156"/>
      <c r="K202" s="156"/>
      <c r="L202" s="161"/>
      <c r="M202" s="147"/>
    </row>
    <row r="203" spans="1:13" ht="19.5" customHeight="1" x14ac:dyDescent="0.25">
      <c r="A203" s="52"/>
      <c r="B203" s="191"/>
      <c r="C203" s="194"/>
      <c r="D203" s="247"/>
      <c r="E203" s="157"/>
      <c r="F203" s="157"/>
      <c r="G203" s="157"/>
      <c r="H203" s="157"/>
      <c r="I203" s="159"/>
      <c r="J203" s="159"/>
      <c r="K203" s="159"/>
      <c r="L203" s="162"/>
      <c r="M203" s="147"/>
    </row>
    <row r="204" spans="1:13" ht="16.5" customHeight="1" x14ac:dyDescent="0.25">
      <c r="A204" s="51" t="s">
        <v>253</v>
      </c>
      <c r="B204" s="192" t="s">
        <v>83</v>
      </c>
      <c r="C204" s="192" t="s">
        <v>255</v>
      </c>
      <c r="D204" s="246" t="s">
        <v>201</v>
      </c>
      <c r="E204" s="154" t="s">
        <v>233</v>
      </c>
      <c r="F204" s="154" t="s">
        <v>233</v>
      </c>
      <c r="G204" s="154" t="s">
        <v>233</v>
      </c>
      <c r="H204" s="154" t="s">
        <v>233</v>
      </c>
      <c r="I204" s="145">
        <v>125.1</v>
      </c>
      <c r="J204" s="145">
        <v>125.1</v>
      </c>
      <c r="K204" s="145">
        <v>125.1</v>
      </c>
      <c r="L204" s="160" t="s">
        <v>197</v>
      </c>
      <c r="M204" s="147"/>
    </row>
    <row r="205" spans="1:13" ht="16.5" customHeight="1" x14ac:dyDescent="0.25">
      <c r="A205" s="51"/>
      <c r="B205" s="193"/>
      <c r="C205" s="193"/>
      <c r="D205" s="247"/>
      <c r="E205" s="155"/>
      <c r="F205" s="155"/>
      <c r="G205" s="155"/>
      <c r="H205" s="155"/>
      <c r="I205" s="156"/>
      <c r="J205" s="156"/>
      <c r="K205" s="156"/>
      <c r="L205" s="161"/>
      <c r="M205" s="147"/>
    </row>
    <row r="206" spans="1:13" ht="26.25" customHeight="1" x14ac:dyDescent="0.25">
      <c r="A206" s="51"/>
      <c r="B206" s="194"/>
      <c r="C206" s="194"/>
      <c r="D206" s="247"/>
      <c r="E206" s="157"/>
      <c r="F206" s="157"/>
      <c r="G206" s="157"/>
      <c r="H206" s="157"/>
      <c r="I206" s="159"/>
      <c r="J206" s="159"/>
      <c r="K206" s="159"/>
      <c r="L206" s="162"/>
      <c r="M206" s="147"/>
    </row>
    <row r="207" spans="1:13" ht="16.5" customHeight="1" x14ac:dyDescent="0.25">
      <c r="A207" s="195">
        <v>4</v>
      </c>
      <c r="B207" s="189" t="s">
        <v>63</v>
      </c>
      <c r="C207" s="189" t="s">
        <v>258</v>
      </c>
      <c r="D207" s="244" t="s">
        <v>201</v>
      </c>
      <c r="E207" s="48" t="s">
        <v>233</v>
      </c>
      <c r="F207" s="48" t="s">
        <v>234</v>
      </c>
      <c r="G207" s="48" t="s">
        <v>233</v>
      </c>
      <c r="H207" s="48" t="s">
        <v>234</v>
      </c>
      <c r="I207" s="46">
        <f>I210</f>
        <v>0</v>
      </c>
      <c r="J207" s="46">
        <f t="shared" ref="J207:K207" si="21">J210</f>
        <v>0</v>
      </c>
      <c r="K207" s="46">
        <f t="shared" si="21"/>
        <v>0</v>
      </c>
      <c r="L207" s="100" t="s">
        <v>71</v>
      </c>
    </row>
    <row r="208" spans="1:13" ht="16.5" customHeight="1" x14ac:dyDescent="0.25">
      <c r="A208" s="196"/>
      <c r="B208" s="190"/>
      <c r="C208" s="190"/>
      <c r="D208" s="245"/>
      <c r="E208" s="77"/>
      <c r="F208" s="77"/>
      <c r="G208" s="77"/>
      <c r="H208" s="77"/>
      <c r="I208" s="90"/>
      <c r="J208" s="90"/>
      <c r="K208" s="90"/>
      <c r="L208" s="101"/>
    </row>
    <row r="209" spans="1:13" ht="16.5" customHeight="1" x14ac:dyDescent="0.25">
      <c r="A209" s="196"/>
      <c r="B209" s="190"/>
      <c r="C209" s="190"/>
      <c r="D209" s="245"/>
      <c r="E209" s="53"/>
      <c r="F209" s="53"/>
      <c r="G209" s="53"/>
      <c r="H209" s="53"/>
      <c r="I209" s="55"/>
      <c r="J209" s="55"/>
      <c r="K209" s="55"/>
      <c r="L209" s="102"/>
    </row>
    <row r="210" spans="1:13" ht="16.5" customHeight="1" x14ac:dyDescent="0.25">
      <c r="A210" s="45" t="s">
        <v>261</v>
      </c>
      <c r="B210" s="189" t="s">
        <v>145</v>
      </c>
      <c r="C210" s="189" t="s">
        <v>272</v>
      </c>
      <c r="D210" s="244" t="s">
        <v>201</v>
      </c>
      <c r="E210" s="48" t="s">
        <v>233</v>
      </c>
      <c r="F210" s="48" t="s">
        <v>234</v>
      </c>
      <c r="G210" s="48" t="s">
        <v>233</v>
      </c>
      <c r="H210" s="48" t="s">
        <v>234</v>
      </c>
      <c r="I210" s="46">
        <f>I213</f>
        <v>0</v>
      </c>
      <c r="J210" s="46">
        <f t="shared" ref="J210:K210" si="22">J213</f>
        <v>0</v>
      </c>
      <c r="K210" s="46">
        <f t="shared" si="22"/>
        <v>0</v>
      </c>
      <c r="L210" s="100" t="s">
        <v>71</v>
      </c>
    </row>
    <row r="211" spans="1:13" ht="16.5" customHeight="1" x14ac:dyDescent="0.25">
      <c r="A211" s="51"/>
      <c r="B211" s="190"/>
      <c r="C211" s="190"/>
      <c r="D211" s="245"/>
      <c r="E211" s="77"/>
      <c r="F211" s="77"/>
      <c r="G211" s="77"/>
      <c r="H211" s="77"/>
      <c r="I211" s="90"/>
      <c r="J211" s="90"/>
      <c r="K211" s="90"/>
      <c r="L211" s="101"/>
    </row>
    <row r="212" spans="1:13" ht="16.5" customHeight="1" x14ac:dyDescent="0.25">
      <c r="A212" s="52"/>
      <c r="B212" s="190"/>
      <c r="C212" s="190"/>
      <c r="D212" s="245"/>
      <c r="E212" s="53"/>
      <c r="F212" s="53"/>
      <c r="G212" s="53"/>
      <c r="H212" s="53"/>
      <c r="I212" s="55"/>
      <c r="J212" s="55"/>
      <c r="K212" s="55"/>
      <c r="L212" s="102"/>
    </row>
    <row r="213" spans="1:13" ht="16.5" customHeight="1" x14ac:dyDescent="0.25">
      <c r="A213" s="51" t="s">
        <v>262</v>
      </c>
      <c r="B213" s="192" t="s">
        <v>83</v>
      </c>
      <c r="C213" s="189" t="s">
        <v>272</v>
      </c>
      <c r="D213" s="246" t="s">
        <v>201</v>
      </c>
      <c r="E213" s="154" t="s">
        <v>233</v>
      </c>
      <c r="F213" s="154" t="s">
        <v>233</v>
      </c>
      <c r="G213" s="154" t="s">
        <v>233</v>
      </c>
      <c r="H213" s="154" t="s">
        <v>233</v>
      </c>
      <c r="I213" s="145">
        <v>0</v>
      </c>
      <c r="J213" s="145">
        <v>0</v>
      </c>
      <c r="K213" s="145">
        <v>0</v>
      </c>
      <c r="L213" s="160" t="s">
        <v>197</v>
      </c>
      <c r="M213" s="147"/>
    </row>
    <row r="214" spans="1:13" ht="16.5" customHeight="1" x14ac:dyDescent="0.25">
      <c r="A214" s="51"/>
      <c r="B214" s="193"/>
      <c r="C214" s="190"/>
      <c r="D214" s="247"/>
      <c r="E214" s="155"/>
      <c r="F214" s="155"/>
      <c r="G214" s="155"/>
      <c r="H214" s="155"/>
      <c r="I214" s="156"/>
      <c r="J214" s="156"/>
      <c r="K214" s="156"/>
      <c r="L214" s="161"/>
      <c r="M214" s="147"/>
    </row>
    <row r="215" spans="1:13" ht="26.25" customHeight="1" x14ac:dyDescent="0.25">
      <c r="A215" s="51"/>
      <c r="B215" s="194"/>
      <c r="C215" s="190"/>
      <c r="D215" s="247"/>
      <c r="E215" s="157"/>
      <c r="F215" s="157"/>
      <c r="G215" s="157"/>
      <c r="H215" s="157"/>
      <c r="I215" s="159"/>
      <c r="J215" s="159"/>
      <c r="K215" s="159"/>
      <c r="L215" s="162"/>
      <c r="M215" s="147"/>
    </row>
    <row r="216" spans="1:13" ht="16.5" customHeight="1" x14ac:dyDescent="0.25">
      <c r="A216" s="195">
        <v>5</v>
      </c>
      <c r="B216" s="189" t="s">
        <v>63</v>
      </c>
      <c r="C216" s="189" t="s">
        <v>266</v>
      </c>
      <c r="D216" s="244" t="s">
        <v>201</v>
      </c>
      <c r="E216" s="48" t="s">
        <v>233</v>
      </c>
      <c r="F216" s="48" t="s">
        <v>234</v>
      </c>
      <c r="G216" s="48" t="s">
        <v>233</v>
      </c>
      <c r="H216" s="48" t="s">
        <v>234</v>
      </c>
      <c r="I216" s="46">
        <f>I219</f>
        <v>1</v>
      </c>
      <c r="J216" s="46">
        <f t="shared" ref="J216:K216" si="23">J219</f>
        <v>1</v>
      </c>
      <c r="K216" s="46">
        <f t="shared" si="23"/>
        <v>1</v>
      </c>
      <c r="L216" s="100" t="s">
        <v>71</v>
      </c>
    </row>
    <row r="217" spans="1:13" ht="16.5" customHeight="1" x14ac:dyDescent="0.25">
      <c r="A217" s="196"/>
      <c r="B217" s="190"/>
      <c r="C217" s="190"/>
      <c r="D217" s="245"/>
      <c r="E217" s="77"/>
      <c r="F217" s="77"/>
      <c r="G217" s="77"/>
      <c r="H217" s="77"/>
      <c r="I217" s="90"/>
      <c r="J217" s="90"/>
      <c r="K217" s="90"/>
      <c r="L217" s="101"/>
    </row>
    <row r="218" spans="1:13" ht="16.5" customHeight="1" x14ac:dyDescent="0.25">
      <c r="A218" s="196"/>
      <c r="B218" s="190"/>
      <c r="C218" s="190"/>
      <c r="D218" s="245"/>
      <c r="E218" s="53"/>
      <c r="F218" s="53"/>
      <c r="G218" s="53"/>
      <c r="H218" s="53"/>
      <c r="I218" s="55"/>
      <c r="J218" s="55"/>
      <c r="K218" s="55"/>
      <c r="L218" s="102"/>
    </row>
    <row r="219" spans="1:13" ht="16.5" customHeight="1" x14ac:dyDescent="0.25">
      <c r="A219" s="45" t="s">
        <v>264</v>
      </c>
      <c r="B219" s="189" t="s">
        <v>145</v>
      </c>
      <c r="C219" s="189" t="s">
        <v>266</v>
      </c>
      <c r="D219" s="244" t="s">
        <v>201</v>
      </c>
      <c r="E219" s="48" t="s">
        <v>233</v>
      </c>
      <c r="F219" s="48" t="s">
        <v>234</v>
      </c>
      <c r="G219" s="48" t="s">
        <v>233</v>
      </c>
      <c r="H219" s="48" t="s">
        <v>234</v>
      </c>
      <c r="I219" s="46">
        <f>I222</f>
        <v>1</v>
      </c>
      <c r="J219" s="46">
        <f t="shared" ref="J219:K219" si="24">J222</f>
        <v>1</v>
      </c>
      <c r="K219" s="46">
        <f t="shared" si="24"/>
        <v>1</v>
      </c>
      <c r="L219" s="100" t="s">
        <v>71</v>
      </c>
    </row>
    <row r="220" spans="1:13" ht="16.5" customHeight="1" x14ac:dyDescent="0.25">
      <c r="A220" s="51"/>
      <c r="B220" s="190"/>
      <c r="C220" s="190"/>
      <c r="D220" s="245"/>
      <c r="E220" s="77"/>
      <c r="F220" s="77"/>
      <c r="G220" s="77"/>
      <c r="H220" s="77"/>
      <c r="I220" s="90"/>
      <c r="J220" s="90"/>
      <c r="K220" s="90"/>
      <c r="L220" s="101"/>
    </row>
    <row r="221" spans="1:13" ht="16.5" customHeight="1" x14ac:dyDescent="0.25">
      <c r="A221" s="52"/>
      <c r="B221" s="190"/>
      <c r="C221" s="190"/>
      <c r="D221" s="245"/>
      <c r="E221" s="53"/>
      <c r="F221" s="53"/>
      <c r="G221" s="53"/>
      <c r="H221" s="53"/>
      <c r="I221" s="55"/>
      <c r="J221" s="55"/>
      <c r="K221" s="55"/>
      <c r="L221" s="102"/>
    </row>
    <row r="222" spans="1:13" ht="16.5" customHeight="1" x14ac:dyDescent="0.25">
      <c r="A222" s="51" t="s">
        <v>265</v>
      </c>
      <c r="B222" s="192" t="s">
        <v>83</v>
      </c>
      <c r="C222" s="189" t="s">
        <v>266</v>
      </c>
      <c r="D222" s="246" t="s">
        <v>201</v>
      </c>
      <c r="E222" s="154" t="s">
        <v>233</v>
      </c>
      <c r="F222" s="154" t="s">
        <v>233</v>
      </c>
      <c r="G222" s="154" t="s">
        <v>233</v>
      </c>
      <c r="H222" s="154" t="s">
        <v>233</v>
      </c>
      <c r="I222" s="145">
        <v>1</v>
      </c>
      <c r="J222" s="145">
        <v>1</v>
      </c>
      <c r="K222" s="145">
        <v>1</v>
      </c>
      <c r="L222" s="160" t="s">
        <v>197</v>
      </c>
      <c r="M222" s="147"/>
    </row>
    <row r="223" spans="1:13" ht="16.5" customHeight="1" x14ac:dyDescent="0.25">
      <c r="A223" s="51"/>
      <c r="B223" s="193"/>
      <c r="C223" s="190"/>
      <c r="D223" s="247"/>
      <c r="E223" s="155"/>
      <c r="F223" s="155"/>
      <c r="G223" s="155"/>
      <c r="H223" s="155"/>
      <c r="I223" s="156"/>
      <c r="J223" s="156"/>
      <c r="K223" s="156"/>
      <c r="L223" s="161"/>
      <c r="M223" s="147"/>
    </row>
    <row r="224" spans="1:13" ht="26.25" customHeight="1" x14ac:dyDescent="0.25">
      <c r="A224" s="51"/>
      <c r="B224" s="194"/>
      <c r="C224" s="190"/>
      <c r="D224" s="247"/>
      <c r="E224" s="157"/>
      <c r="F224" s="157"/>
      <c r="G224" s="157"/>
      <c r="H224" s="157"/>
      <c r="I224" s="159"/>
      <c r="J224" s="159"/>
      <c r="K224" s="159"/>
      <c r="L224" s="162"/>
      <c r="M224" s="147"/>
    </row>
    <row r="225" spans="1:13" ht="21.75" customHeight="1" x14ac:dyDescent="0.25">
      <c r="A225" s="9"/>
      <c r="B225" s="10" t="s">
        <v>54</v>
      </c>
      <c r="C225" s="3"/>
      <c r="D225" s="71"/>
      <c r="E225" s="12"/>
      <c r="F225" s="12"/>
      <c r="G225" s="12"/>
      <c r="H225" s="12"/>
      <c r="I225" s="8">
        <f>I216+I207+I138+I50+I6</f>
        <v>19328</v>
      </c>
      <c r="J225" s="107">
        <f t="shared" ref="J225:K225" si="25">J216+J207+J138+J50+J6</f>
        <v>19328</v>
      </c>
      <c r="K225" s="107">
        <f t="shared" si="25"/>
        <v>19127.2</v>
      </c>
      <c r="L225" s="103" t="s">
        <v>71</v>
      </c>
      <c r="M225" s="163"/>
    </row>
    <row r="226" spans="1:13" ht="23.25" customHeight="1" x14ac:dyDescent="0.25">
      <c r="B226" t="s">
        <v>7</v>
      </c>
      <c r="C226" s="218"/>
      <c r="D226" s="218"/>
    </row>
    <row r="227" spans="1:13" x14ac:dyDescent="0.25">
      <c r="B227" t="s">
        <v>9</v>
      </c>
      <c r="C227" s="239" t="s">
        <v>8</v>
      </c>
      <c r="D227" s="239"/>
    </row>
  </sheetData>
  <mergeCells count="173">
    <mergeCell ref="G1:K1"/>
    <mergeCell ref="A2:K2"/>
    <mergeCell ref="A3:A4"/>
    <mergeCell ref="B3:B4"/>
    <mergeCell ref="C3:C4"/>
    <mergeCell ref="D3:D4"/>
    <mergeCell ref="E3:F3"/>
    <mergeCell ref="G3:H3"/>
    <mergeCell ref="A6:A13"/>
    <mergeCell ref="B6:B13"/>
    <mergeCell ref="C6:C13"/>
    <mergeCell ref="D6:D13"/>
    <mergeCell ref="A14:A22"/>
    <mergeCell ref="B14:B22"/>
    <mergeCell ref="C14:C22"/>
    <mergeCell ref="D14:D22"/>
    <mergeCell ref="I3:K3"/>
    <mergeCell ref="A50:A57"/>
    <mergeCell ref="B50:B57"/>
    <mergeCell ref="C50:C57"/>
    <mergeCell ref="D50:D57"/>
    <mergeCell ref="A23:A33"/>
    <mergeCell ref="B23:B33"/>
    <mergeCell ref="C23:C33"/>
    <mergeCell ref="D23:D33"/>
    <mergeCell ref="B34:B41"/>
    <mergeCell ref="C34:C41"/>
    <mergeCell ref="D34:D41"/>
    <mergeCell ref="B58:B60"/>
    <mergeCell ref="C58:C60"/>
    <mergeCell ref="D58:D60"/>
    <mergeCell ref="B61:B65"/>
    <mergeCell ref="C61:C65"/>
    <mergeCell ref="D61:D65"/>
    <mergeCell ref="B42:B49"/>
    <mergeCell ref="C42:C49"/>
    <mergeCell ref="D42:D49"/>
    <mergeCell ref="B74:B77"/>
    <mergeCell ref="C74:C77"/>
    <mergeCell ref="D74:D77"/>
    <mergeCell ref="B78:B81"/>
    <mergeCell ref="C78:C81"/>
    <mergeCell ref="D78:D81"/>
    <mergeCell ref="B66:B69"/>
    <mergeCell ref="C66:C69"/>
    <mergeCell ref="D66:D69"/>
    <mergeCell ref="B70:B73"/>
    <mergeCell ref="C70:C73"/>
    <mergeCell ref="D70:D73"/>
    <mergeCell ref="B89:B96"/>
    <mergeCell ref="C89:C96"/>
    <mergeCell ref="D89:D96"/>
    <mergeCell ref="B97:B99"/>
    <mergeCell ref="C97:C99"/>
    <mergeCell ref="D97:D99"/>
    <mergeCell ref="B82:B85"/>
    <mergeCell ref="C82:C85"/>
    <mergeCell ref="D82:D85"/>
    <mergeCell ref="B86:B88"/>
    <mergeCell ref="C86:C88"/>
    <mergeCell ref="D86:D88"/>
    <mergeCell ref="B109:B110"/>
    <mergeCell ref="C109:C110"/>
    <mergeCell ref="D109:D110"/>
    <mergeCell ref="B111:B113"/>
    <mergeCell ref="C111:C113"/>
    <mergeCell ref="D111:D113"/>
    <mergeCell ref="B100:B105"/>
    <mergeCell ref="C100:C105"/>
    <mergeCell ref="D100:D105"/>
    <mergeCell ref="B106:B108"/>
    <mergeCell ref="C106:C108"/>
    <mergeCell ref="D106:D108"/>
    <mergeCell ref="B120:B125"/>
    <mergeCell ref="C120:C125"/>
    <mergeCell ref="D120:D125"/>
    <mergeCell ref="B126:B130"/>
    <mergeCell ref="C126:C130"/>
    <mergeCell ref="D126:D130"/>
    <mergeCell ref="B114:B116"/>
    <mergeCell ref="C114:C116"/>
    <mergeCell ref="D114:D116"/>
    <mergeCell ref="B117:B119"/>
    <mergeCell ref="C117:C119"/>
    <mergeCell ref="D117:D119"/>
    <mergeCell ref="A138:A140"/>
    <mergeCell ref="B138:B140"/>
    <mergeCell ref="C138:C140"/>
    <mergeCell ref="D138:D140"/>
    <mergeCell ref="B141:B143"/>
    <mergeCell ref="C141:C143"/>
    <mergeCell ref="D141:D143"/>
    <mergeCell ref="D131:D133"/>
    <mergeCell ref="B134:B137"/>
    <mergeCell ref="C134:C137"/>
    <mergeCell ref="D134:D137"/>
    <mergeCell ref="B131:C133"/>
    <mergeCell ref="B152:B154"/>
    <mergeCell ref="C152:C154"/>
    <mergeCell ref="D152:D154"/>
    <mergeCell ref="B155:B156"/>
    <mergeCell ref="C155:C156"/>
    <mergeCell ref="D155:D156"/>
    <mergeCell ref="B144:B148"/>
    <mergeCell ref="C144:C148"/>
    <mergeCell ref="D144:D148"/>
    <mergeCell ref="B149:B151"/>
    <mergeCell ref="C149:C151"/>
    <mergeCell ref="D149:D151"/>
    <mergeCell ref="B167:B169"/>
    <mergeCell ref="C167:C169"/>
    <mergeCell ref="D167:D169"/>
    <mergeCell ref="B170:B172"/>
    <mergeCell ref="C170:C172"/>
    <mergeCell ref="D170:D172"/>
    <mergeCell ref="B157:B163"/>
    <mergeCell ref="C157:C163"/>
    <mergeCell ref="D157:D163"/>
    <mergeCell ref="B164:B166"/>
    <mergeCell ref="C164:C166"/>
    <mergeCell ref="D164:D166"/>
    <mergeCell ref="B181:B183"/>
    <mergeCell ref="C181:C183"/>
    <mergeCell ref="D181:D183"/>
    <mergeCell ref="B184:B185"/>
    <mergeCell ref="C184:C185"/>
    <mergeCell ref="D184:D185"/>
    <mergeCell ref="B173:B175"/>
    <mergeCell ref="C173:C175"/>
    <mergeCell ref="D173:D175"/>
    <mergeCell ref="B176:B180"/>
    <mergeCell ref="C176:C180"/>
    <mergeCell ref="D176:D180"/>
    <mergeCell ref="B195:B197"/>
    <mergeCell ref="C195:C197"/>
    <mergeCell ref="D195:D197"/>
    <mergeCell ref="C227:D227"/>
    <mergeCell ref="B198:B200"/>
    <mergeCell ref="C198:C200"/>
    <mergeCell ref="D198:D200"/>
    <mergeCell ref="C226:D226"/>
    <mergeCell ref="B186:B188"/>
    <mergeCell ref="C186:C188"/>
    <mergeCell ref="D186:D188"/>
    <mergeCell ref="B189:B194"/>
    <mergeCell ref="C189:C194"/>
    <mergeCell ref="D189:D194"/>
    <mergeCell ref="B201:B203"/>
    <mergeCell ref="C201:C203"/>
    <mergeCell ref="D201:D203"/>
    <mergeCell ref="B204:B206"/>
    <mergeCell ref="C204:C206"/>
    <mergeCell ref="D204:D206"/>
    <mergeCell ref="A207:A209"/>
    <mergeCell ref="B207:B209"/>
    <mergeCell ref="C207:C209"/>
    <mergeCell ref="D207:D209"/>
    <mergeCell ref="B210:B212"/>
    <mergeCell ref="C210:C212"/>
    <mergeCell ref="D210:D212"/>
    <mergeCell ref="B213:B215"/>
    <mergeCell ref="C213:C215"/>
    <mergeCell ref="D213:D215"/>
    <mergeCell ref="A216:A218"/>
    <mergeCell ref="B216:B218"/>
    <mergeCell ref="C216:C218"/>
    <mergeCell ref="D216:D218"/>
    <mergeCell ref="B219:B221"/>
    <mergeCell ref="C219:C221"/>
    <mergeCell ref="D219:D221"/>
    <mergeCell ref="B222:B224"/>
    <mergeCell ref="C222:C224"/>
    <mergeCell ref="D222:D224"/>
  </mergeCells>
  <phoneticPr fontId="3" type="noConversion"/>
  <pageMargins left="0.78740157480314965" right="0.19685039370078741" top="0.39370078740157483" bottom="0.19685039370078741" header="0.51181102362204722" footer="0.51181102362204722"/>
  <pageSetup paperSize="9" scale="82" fitToHeight="1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30"/>
  <sheetViews>
    <sheetView tabSelected="1" view="pageBreakPreview" zoomScale="60" zoomScaleNormal="100" workbookViewId="0">
      <selection activeCell="F8" sqref="F8"/>
    </sheetView>
  </sheetViews>
  <sheetFormatPr defaultRowHeight="15" x14ac:dyDescent="0.25"/>
  <cols>
    <col min="1" max="1" width="6.7109375" customWidth="1"/>
    <col min="2" max="2" width="25.140625" customWidth="1"/>
    <col min="3" max="3" width="19.140625" customWidth="1"/>
    <col min="4" max="5" width="17.85546875" customWidth="1"/>
    <col min="6" max="6" width="11.85546875" customWidth="1"/>
    <col min="7" max="7" width="15.5703125" customWidth="1"/>
    <col min="8" max="8" width="11.7109375" customWidth="1"/>
  </cols>
  <sheetData>
    <row r="1" spans="1:18" ht="43.5" customHeight="1" x14ac:dyDescent="0.25">
      <c r="B1" s="57"/>
      <c r="C1" s="57"/>
      <c r="D1" s="236" t="s">
        <v>249</v>
      </c>
      <c r="E1" s="236"/>
      <c r="F1" s="236"/>
      <c r="G1" s="236"/>
      <c r="H1" s="236"/>
    </row>
    <row r="2" spans="1:18" ht="51" customHeight="1" x14ac:dyDescent="0.25">
      <c r="A2" s="68"/>
      <c r="B2" s="283" t="s">
        <v>250</v>
      </c>
      <c r="C2" s="283"/>
      <c r="D2" s="283"/>
      <c r="E2" s="283"/>
      <c r="F2" s="283"/>
      <c r="G2" s="283"/>
      <c r="H2" s="69"/>
    </row>
    <row r="3" spans="1:18" ht="65.25" customHeight="1" x14ac:dyDescent="0.25">
      <c r="A3" s="242" t="s">
        <v>0</v>
      </c>
      <c r="B3" s="242" t="s">
        <v>1</v>
      </c>
      <c r="C3" s="242" t="s">
        <v>2</v>
      </c>
      <c r="D3" s="242" t="s">
        <v>3</v>
      </c>
      <c r="E3" s="284" t="s">
        <v>180</v>
      </c>
      <c r="F3" s="243" t="s">
        <v>179</v>
      </c>
      <c r="G3" s="243"/>
      <c r="H3" s="238"/>
      <c r="K3" s="240"/>
      <c r="L3" s="241"/>
      <c r="M3" s="241"/>
      <c r="N3" s="241"/>
      <c r="O3" s="241"/>
      <c r="P3" s="241"/>
      <c r="Q3" s="241"/>
      <c r="R3" s="241"/>
    </row>
    <row r="4" spans="1:18" ht="90.75" customHeight="1" x14ac:dyDescent="0.25">
      <c r="A4" s="242"/>
      <c r="B4" s="242"/>
      <c r="C4" s="242"/>
      <c r="D4" s="242"/>
      <c r="E4" s="285"/>
      <c r="F4" s="1" t="s">
        <v>67</v>
      </c>
      <c r="G4" s="1" t="s">
        <v>187</v>
      </c>
      <c r="H4" s="1" t="s">
        <v>188</v>
      </c>
    </row>
    <row r="5" spans="1:18" x14ac:dyDescent="0.25">
      <c r="A5" s="3">
        <v>1</v>
      </c>
      <c r="B5" s="3">
        <v>2</v>
      </c>
      <c r="C5" s="3">
        <v>3</v>
      </c>
      <c r="D5" s="3">
        <v>4</v>
      </c>
      <c r="E5" s="3"/>
      <c r="F5" s="3">
        <v>9</v>
      </c>
      <c r="G5" s="3">
        <v>10</v>
      </c>
      <c r="H5" s="3">
        <v>11</v>
      </c>
    </row>
    <row r="6" spans="1:18" ht="15" customHeight="1" x14ac:dyDescent="0.25">
      <c r="A6" s="223">
        <v>1</v>
      </c>
      <c r="B6" s="226" t="s">
        <v>63</v>
      </c>
      <c r="C6" s="226" t="s">
        <v>11</v>
      </c>
      <c r="D6" s="226" t="s">
        <v>199</v>
      </c>
      <c r="E6" s="59" t="s">
        <v>181</v>
      </c>
      <c r="F6" s="185">
        <f>F7+F8+F9</f>
        <v>2253.1999999999998</v>
      </c>
      <c r="G6" s="185">
        <f t="shared" ref="G6:H6" si="0">G7+G8+G9</f>
        <v>2253.1999999999998</v>
      </c>
      <c r="H6" s="185">
        <f t="shared" si="0"/>
        <v>2253.1999999999998</v>
      </c>
    </row>
    <row r="7" spans="1:18" ht="25.5" x14ac:dyDescent="0.25">
      <c r="A7" s="224"/>
      <c r="B7" s="227"/>
      <c r="C7" s="227"/>
      <c r="D7" s="227"/>
      <c r="E7" s="59" t="s">
        <v>182</v>
      </c>
      <c r="F7" s="185">
        <f>F15</f>
        <v>0</v>
      </c>
      <c r="G7" s="185">
        <f t="shared" ref="G7:H7" si="1">G15</f>
        <v>0</v>
      </c>
      <c r="H7" s="185">
        <f t="shared" si="1"/>
        <v>0</v>
      </c>
    </row>
    <row r="8" spans="1:18" x14ac:dyDescent="0.25">
      <c r="A8" s="224"/>
      <c r="B8" s="227"/>
      <c r="C8" s="227"/>
      <c r="D8" s="227"/>
      <c r="E8" s="59" t="s">
        <v>183</v>
      </c>
      <c r="F8" s="185">
        <f>F16+F28</f>
        <v>0</v>
      </c>
      <c r="G8" s="185">
        <f t="shared" ref="G8:H8" si="2">G16+G28</f>
        <v>0</v>
      </c>
      <c r="H8" s="185">
        <f t="shared" si="2"/>
        <v>0</v>
      </c>
    </row>
    <row r="9" spans="1:18" ht="14.25" customHeight="1" x14ac:dyDescent="0.25">
      <c r="A9" s="224"/>
      <c r="B9" s="227"/>
      <c r="C9" s="227"/>
      <c r="D9" s="227"/>
      <c r="E9" s="59" t="s">
        <v>184</v>
      </c>
      <c r="F9" s="185">
        <f>F17+F29</f>
        <v>2253.1999999999998</v>
      </c>
      <c r="G9" s="185">
        <f t="shared" ref="G9:H9" si="3">G17+G29</f>
        <v>2253.1999999999998</v>
      </c>
      <c r="H9" s="185">
        <f t="shared" si="3"/>
        <v>2253.1999999999998</v>
      </c>
    </row>
    <row r="10" spans="1:18" ht="1.5" hidden="1" customHeight="1" x14ac:dyDescent="0.25">
      <c r="A10" s="224"/>
      <c r="B10" s="227"/>
      <c r="C10" s="227"/>
      <c r="D10" s="227"/>
      <c r="E10" s="59"/>
      <c r="F10" s="177"/>
      <c r="G10" s="177"/>
      <c r="H10" s="177"/>
    </row>
    <row r="11" spans="1:18" hidden="1" x14ac:dyDescent="0.25">
      <c r="A11" s="224"/>
      <c r="B11" s="227"/>
      <c r="C11" s="227"/>
      <c r="D11" s="227"/>
      <c r="E11" s="59"/>
      <c r="F11" s="177"/>
      <c r="G11" s="177"/>
      <c r="H11" s="177"/>
    </row>
    <row r="12" spans="1:18" hidden="1" x14ac:dyDescent="0.25">
      <c r="A12" s="224"/>
      <c r="B12" s="227"/>
      <c r="C12" s="227"/>
      <c r="D12" s="227"/>
      <c r="E12" s="59"/>
      <c r="F12" s="177"/>
      <c r="G12" s="177"/>
      <c r="H12" s="177"/>
    </row>
    <row r="13" spans="1:18" hidden="1" x14ac:dyDescent="0.25">
      <c r="A13" s="225"/>
      <c r="B13" s="228"/>
      <c r="C13" s="228"/>
      <c r="D13" s="228"/>
      <c r="E13" s="59"/>
      <c r="F13" s="179"/>
      <c r="G13" s="179"/>
      <c r="H13" s="179"/>
    </row>
    <row r="14" spans="1:18" ht="18" customHeight="1" x14ac:dyDescent="0.25">
      <c r="A14" s="229" t="s">
        <v>4</v>
      </c>
      <c r="B14" s="226" t="s">
        <v>64</v>
      </c>
      <c r="C14" s="226" t="s">
        <v>10</v>
      </c>
      <c r="D14" s="226" t="s">
        <v>199</v>
      </c>
      <c r="E14" s="59" t="s">
        <v>181</v>
      </c>
      <c r="F14" s="179">
        <f>F15+F16+F17</f>
        <v>1774.2</v>
      </c>
      <c r="G14" s="179">
        <f t="shared" ref="G14:H14" si="4">G15+G16+G17</f>
        <v>1774.2</v>
      </c>
      <c r="H14" s="179">
        <f t="shared" si="4"/>
        <v>1774.2</v>
      </c>
    </row>
    <row r="15" spans="1:18" ht="24.75" customHeight="1" x14ac:dyDescent="0.25">
      <c r="A15" s="230"/>
      <c r="B15" s="227"/>
      <c r="C15" s="227"/>
      <c r="D15" s="227"/>
      <c r="E15" s="59" t="s">
        <v>182</v>
      </c>
      <c r="F15" s="185">
        <v>0</v>
      </c>
      <c r="G15" s="185">
        <v>0</v>
      </c>
      <c r="H15" s="185">
        <v>0</v>
      </c>
    </row>
    <row r="16" spans="1:18" ht="18" customHeight="1" x14ac:dyDescent="0.25">
      <c r="A16" s="230"/>
      <c r="B16" s="227"/>
      <c r="C16" s="227"/>
      <c r="D16" s="227"/>
      <c r="E16" s="59" t="s">
        <v>183</v>
      </c>
      <c r="F16" s="185">
        <f>F21</f>
        <v>0</v>
      </c>
      <c r="G16" s="185">
        <f t="shared" ref="G16:H16" si="5">G21</f>
        <v>0</v>
      </c>
      <c r="H16" s="185">
        <f t="shared" si="5"/>
        <v>0</v>
      </c>
    </row>
    <row r="17" spans="1:8" x14ac:dyDescent="0.25">
      <c r="A17" s="230"/>
      <c r="B17" s="227"/>
      <c r="C17" s="227"/>
      <c r="D17" s="227"/>
      <c r="E17" s="59" t="s">
        <v>184</v>
      </c>
      <c r="F17" s="185">
        <f>F22</f>
        <v>1774.2</v>
      </c>
      <c r="G17" s="185">
        <f t="shared" ref="G17:H17" si="6">G22</f>
        <v>1774.2</v>
      </c>
      <c r="H17" s="185">
        <f t="shared" si="6"/>
        <v>1774.2</v>
      </c>
    </row>
    <row r="18" spans="1:8" hidden="1" x14ac:dyDescent="0.25">
      <c r="A18" s="230"/>
      <c r="B18" s="227"/>
      <c r="C18" s="227"/>
      <c r="D18" s="227"/>
      <c r="E18" s="59"/>
      <c r="F18" s="177"/>
      <c r="G18" s="177"/>
      <c r="H18" s="177"/>
    </row>
    <row r="19" spans="1:8" ht="16.5" customHeight="1" x14ac:dyDescent="0.25">
      <c r="A19" s="229" t="s">
        <v>5</v>
      </c>
      <c r="B19" s="226" t="s">
        <v>6</v>
      </c>
      <c r="C19" s="226" t="s">
        <v>65</v>
      </c>
      <c r="D19" s="226" t="s">
        <v>199</v>
      </c>
      <c r="E19" s="59" t="s">
        <v>181</v>
      </c>
      <c r="F19" s="179">
        <f>F20+F21+F22</f>
        <v>1774.2</v>
      </c>
      <c r="G19" s="179">
        <f t="shared" ref="G19:H19" si="7">G20+G21+G22</f>
        <v>1774.2</v>
      </c>
      <c r="H19" s="179">
        <f t="shared" si="7"/>
        <v>1774.2</v>
      </c>
    </row>
    <row r="20" spans="1:8" ht="26.25" customHeight="1" x14ac:dyDescent="0.25">
      <c r="A20" s="230"/>
      <c r="B20" s="227"/>
      <c r="C20" s="227"/>
      <c r="D20" s="227"/>
      <c r="E20" s="59" t="s">
        <v>182</v>
      </c>
      <c r="F20" s="185">
        <v>0</v>
      </c>
      <c r="G20" s="185">
        <v>0</v>
      </c>
      <c r="H20" s="185">
        <v>0</v>
      </c>
    </row>
    <row r="21" spans="1:8" ht="16.5" customHeight="1" x14ac:dyDescent="0.25">
      <c r="A21" s="230"/>
      <c r="B21" s="227"/>
      <c r="C21" s="227"/>
      <c r="D21" s="227"/>
      <c r="E21" s="59" t="s">
        <v>183</v>
      </c>
      <c r="F21" s="185">
        <v>0</v>
      </c>
      <c r="G21" s="185">
        <v>0</v>
      </c>
      <c r="H21" s="185">
        <v>0</v>
      </c>
    </row>
    <row r="22" spans="1:8" ht="16.5" customHeight="1" x14ac:dyDescent="0.25">
      <c r="A22" s="230"/>
      <c r="B22" s="227"/>
      <c r="C22" s="227"/>
      <c r="D22" s="227"/>
      <c r="E22" s="59" t="s">
        <v>184</v>
      </c>
      <c r="F22" s="185">
        <v>1774.2</v>
      </c>
      <c r="G22" s="185">
        <v>1774.2</v>
      </c>
      <c r="H22" s="185">
        <v>1774.2</v>
      </c>
    </row>
    <row r="23" spans="1:8" ht="0.75" hidden="1" customHeight="1" x14ac:dyDescent="0.25">
      <c r="A23" s="230"/>
      <c r="B23" s="227"/>
      <c r="C23" s="227"/>
      <c r="D23" s="227"/>
      <c r="E23" s="59"/>
      <c r="F23" s="177"/>
      <c r="G23" s="177"/>
      <c r="H23" s="177"/>
    </row>
    <row r="24" spans="1:8" ht="16.5" hidden="1" customHeight="1" x14ac:dyDescent="0.25">
      <c r="A24" s="230"/>
      <c r="B24" s="227"/>
      <c r="C24" s="227"/>
      <c r="D24" s="227"/>
      <c r="E24" s="59"/>
      <c r="F24" s="177"/>
      <c r="G24" s="177"/>
      <c r="H24" s="177"/>
    </row>
    <row r="25" spans="1:8" ht="16.5" hidden="1" customHeight="1" x14ac:dyDescent="0.25">
      <c r="A25" s="230"/>
      <c r="B25" s="227"/>
      <c r="C25" s="227"/>
      <c r="D25" s="227"/>
      <c r="E25" s="59"/>
      <c r="F25" s="177"/>
      <c r="G25" s="177"/>
      <c r="H25" s="177"/>
    </row>
    <row r="26" spans="1:8" ht="9.75" hidden="1" customHeight="1" x14ac:dyDescent="0.25">
      <c r="A26" s="230"/>
      <c r="B26" s="227"/>
      <c r="C26" s="227"/>
      <c r="D26" s="228"/>
      <c r="E26" s="59"/>
      <c r="F26" s="177"/>
      <c r="G26" s="177"/>
      <c r="H26" s="177"/>
    </row>
    <row r="27" spans="1:8" ht="16.5" customHeight="1" x14ac:dyDescent="0.25">
      <c r="A27" s="18" t="s">
        <v>12</v>
      </c>
      <c r="B27" s="226" t="s">
        <v>14</v>
      </c>
      <c r="C27" s="226" t="s">
        <v>15</v>
      </c>
      <c r="D27" s="226" t="s">
        <v>199</v>
      </c>
      <c r="E27" s="59" t="s">
        <v>181</v>
      </c>
      <c r="F27" s="185">
        <f>F28+F29</f>
        <v>479</v>
      </c>
      <c r="G27" s="185">
        <f t="shared" ref="G27:H27" si="8">G28+G29</f>
        <v>479</v>
      </c>
      <c r="H27" s="185">
        <f t="shared" si="8"/>
        <v>479</v>
      </c>
    </row>
    <row r="28" spans="1:8" ht="16.5" customHeight="1" x14ac:dyDescent="0.25">
      <c r="A28" s="19"/>
      <c r="B28" s="227"/>
      <c r="C28" s="227"/>
      <c r="D28" s="227"/>
      <c r="E28" s="59" t="s">
        <v>237</v>
      </c>
      <c r="F28" s="185">
        <v>0</v>
      </c>
      <c r="G28" s="185">
        <v>0</v>
      </c>
      <c r="H28" s="185">
        <v>0</v>
      </c>
    </row>
    <row r="29" spans="1:8" ht="16.5" customHeight="1" x14ac:dyDescent="0.25">
      <c r="A29" s="19"/>
      <c r="B29" s="227"/>
      <c r="C29" s="227"/>
      <c r="D29" s="227"/>
      <c r="E29" s="59" t="s">
        <v>184</v>
      </c>
      <c r="F29" s="185">
        <f>F37</f>
        <v>479</v>
      </c>
      <c r="G29" s="185">
        <f t="shared" ref="G29:H29" si="9">G37</f>
        <v>479</v>
      </c>
      <c r="H29" s="185">
        <f t="shared" si="9"/>
        <v>479</v>
      </c>
    </row>
    <row r="30" spans="1:8" ht="16.5" hidden="1" customHeight="1" x14ac:dyDescent="0.25">
      <c r="A30" s="19"/>
      <c r="B30" s="227"/>
      <c r="C30" s="227"/>
      <c r="D30" s="227"/>
      <c r="E30" s="59" t="s">
        <v>184</v>
      </c>
      <c r="F30" s="177"/>
      <c r="G30" s="177"/>
      <c r="H30" s="177"/>
    </row>
    <row r="31" spans="1:8" ht="16.5" hidden="1" customHeight="1" x14ac:dyDescent="0.25">
      <c r="A31" s="19"/>
      <c r="B31" s="227"/>
      <c r="C31" s="227"/>
      <c r="D31" s="227"/>
      <c r="E31" s="59"/>
      <c r="F31" s="177"/>
      <c r="G31" s="177"/>
      <c r="H31" s="177"/>
    </row>
    <row r="32" spans="1:8" ht="16.5" hidden="1" customHeight="1" x14ac:dyDescent="0.25">
      <c r="A32" s="19"/>
      <c r="B32" s="227"/>
      <c r="C32" s="227"/>
      <c r="D32" s="227"/>
      <c r="E32" s="59"/>
      <c r="F32" s="177"/>
      <c r="G32" s="177"/>
      <c r="H32" s="177"/>
    </row>
    <row r="33" spans="1:8" ht="16.5" hidden="1" customHeight="1" x14ac:dyDescent="0.25">
      <c r="A33" s="19"/>
      <c r="B33" s="227"/>
      <c r="C33" s="227"/>
      <c r="D33" s="227"/>
      <c r="E33" s="59"/>
      <c r="F33" s="177"/>
      <c r="G33" s="177"/>
      <c r="H33" s="177"/>
    </row>
    <row r="34" spans="1:8" ht="16.5" hidden="1" customHeight="1" x14ac:dyDescent="0.25">
      <c r="A34" s="20"/>
      <c r="B34" s="228"/>
      <c r="C34" s="228"/>
      <c r="D34" s="228"/>
      <c r="E34" s="59"/>
      <c r="F34" s="179"/>
      <c r="G34" s="179"/>
      <c r="H34" s="179"/>
    </row>
    <row r="35" spans="1:8" ht="16.5" customHeight="1" x14ac:dyDescent="0.25">
      <c r="A35" s="19" t="s">
        <v>13</v>
      </c>
      <c r="B35" s="226" t="s">
        <v>6</v>
      </c>
      <c r="C35" s="226" t="s">
        <v>18</v>
      </c>
      <c r="D35" s="226" t="s">
        <v>199</v>
      </c>
      <c r="E35" s="59" t="s">
        <v>181</v>
      </c>
      <c r="F35" s="185">
        <f>F36+F37</f>
        <v>479</v>
      </c>
      <c r="G35" s="185">
        <f t="shared" ref="G35:H35" si="10">G36+G37</f>
        <v>479</v>
      </c>
      <c r="H35" s="185">
        <f t="shared" si="10"/>
        <v>479</v>
      </c>
    </row>
    <row r="36" spans="1:8" ht="16.5" customHeight="1" x14ac:dyDescent="0.25">
      <c r="A36" s="19"/>
      <c r="B36" s="227"/>
      <c r="C36" s="227"/>
      <c r="D36" s="227"/>
      <c r="E36" s="59" t="s">
        <v>183</v>
      </c>
      <c r="F36" s="185">
        <v>0</v>
      </c>
      <c r="G36" s="185">
        <v>0</v>
      </c>
      <c r="H36" s="185">
        <v>0</v>
      </c>
    </row>
    <row r="37" spans="1:8" ht="18.75" customHeight="1" x14ac:dyDescent="0.25">
      <c r="A37" s="19"/>
      <c r="B37" s="227"/>
      <c r="C37" s="227"/>
      <c r="D37" s="227"/>
      <c r="E37" s="59" t="s">
        <v>184</v>
      </c>
      <c r="F37" s="14">
        <v>479</v>
      </c>
      <c r="G37" s="14">
        <v>479</v>
      </c>
      <c r="H37" s="14">
        <v>479</v>
      </c>
    </row>
    <row r="38" spans="1:8" ht="0.75" hidden="1" customHeight="1" x14ac:dyDescent="0.25">
      <c r="A38" s="19"/>
      <c r="B38" s="227"/>
      <c r="C38" s="227"/>
      <c r="D38" s="227"/>
      <c r="E38" s="59"/>
      <c r="F38" s="16"/>
      <c r="G38" s="16"/>
      <c r="H38" s="16"/>
    </row>
    <row r="39" spans="1:8" ht="16.5" hidden="1" customHeight="1" x14ac:dyDescent="0.25">
      <c r="A39" s="19"/>
      <c r="B39" s="227"/>
      <c r="C39" s="227"/>
      <c r="D39" s="227"/>
      <c r="E39" s="59"/>
      <c r="F39" s="16"/>
      <c r="G39" s="16"/>
      <c r="H39" s="16"/>
    </row>
    <row r="40" spans="1:8" ht="16.5" hidden="1" customHeight="1" x14ac:dyDescent="0.25">
      <c r="A40" s="19"/>
      <c r="B40" s="227"/>
      <c r="C40" s="227"/>
      <c r="D40" s="227"/>
      <c r="E40" s="59"/>
      <c r="F40" s="16"/>
      <c r="G40" s="16"/>
      <c r="H40" s="16"/>
    </row>
    <row r="41" spans="1:8" ht="16.5" hidden="1" customHeight="1" x14ac:dyDescent="0.25">
      <c r="A41" s="19"/>
      <c r="B41" s="227"/>
      <c r="C41" s="227"/>
      <c r="D41" s="227"/>
      <c r="E41" s="59"/>
      <c r="F41" s="16"/>
      <c r="G41" s="16"/>
      <c r="H41" s="16"/>
    </row>
    <row r="42" spans="1:8" ht="16.5" hidden="1" customHeight="1" x14ac:dyDescent="0.25">
      <c r="A42" s="20"/>
      <c r="B42" s="228"/>
      <c r="C42" s="228"/>
      <c r="D42" s="228"/>
      <c r="E42" s="59"/>
      <c r="F42" s="17"/>
      <c r="G42" s="17"/>
      <c r="H42" s="17"/>
    </row>
    <row r="43" spans="1:8" ht="15.75" customHeight="1" x14ac:dyDescent="0.25">
      <c r="A43" s="233">
        <v>2</v>
      </c>
      <c r="B43" s="207" t="s">
        <v>63</v>
      </c>
      <c r="C43" s="207" t="s">
        <v>16</v>
      </c>
      <c r="D43" s="207" t="s">
        <v>201</v>
      </c>
      <c r="E43" s="62" t="s">
        <v>181</v>
      </c>
      <c r="F43" s="2">
        <f>F44+F45+F46</f>
        <v>4798.3999999999996</v>
      </c>
      <c r="G43" s="2">
        <f t="shared" ref="G43:H43" si="11">G44+G45+G46</f>
        <v>4798.3999999999996</v>
      </c>
      <c r="H43" s="2">
        <f t="shared" si="11"/>
        <v>4798.3999999999996</v>
      </c>
    </row>
    <row r="44" spans="1:8" ht="26.25" customHeight="1" x14ac:dyDescent="0.25">
      <c r="A44" s="234"/>
      <c r="B44" s="208"/>
      <c r="C44" s="208"/>
      <c r="D44" s="208"/>
      <c r="E44" s="60" t="s">
        <v>182</v>
      </c>
      <c r="F44" s="2">
        <v>220.1</v>
      </c>
      <c r="G44" s="2">
        <v>220.1</v>
      </c>
      <c r="H44" s="2">
        <v>220.1</v>
      </c>
    </row>
    <row r="45" spans="1:8" ht="16.5" customHeight="1" x14ac:dyDescent="0.25">
      <c r="A45" s="234"/>
      <c r="B45" s="208"/>
      <c r="C45" s="208"/>
      <c r="D45" s="208"/>
      <c r="E45" s="60" t="s">
        <v>183</v>
      </c>
      <c r="F45" s="2">
        <f>F50</f>
        <v>68</v>
      </c>
      <c r="G45" s="2">
        <f t="shared" ref="G45:H45" si="12">G50</f>
        <v>68</v>
      </c>
      <c r="H45" s="2">
        <f t="shared" si="12"/>
        <v>68</v>
      </c>
    </row>
    <row r="46" spans="1:8" ht="16.5" customHeight="1" x14ac:dyDescent="0.25">
      <c r="A46" s="234"/>
      <c r="B46" s="208"/>
      <c r="C46" s="208"/>
      <c r="D46" s="208"/>
      <c r="E46" s="60" t="s">
        <v>184</v>
      </c>
      <c r="F46" s="2">
        <f>F49+F58+F65+F76+F96+F104+F110+F121</f>
        <v>4510.2999999999993</v>
      </c>
      <c r="G46" s="2">
        <f t="shared" ref="G46:H46" si="13">G49+G58+G65+G76+G96+G104+G110+G121</f>
        <v>4510.2999999999993</v>
      </c>
      <c r="H46" s="2">
        <f t="shared" si="13"/>
        <v>4510.2999999999993</v>
      </c>
    </row>
    <row r="47" spans="1:8" ht="227.25" hidden="1" customHeight="1" x14ac:dyDescent="0.25">
      <c r="A47" s="235"/>
      <c r="B47" s="219"/>
      <c r="C47" s="219"/>
      <c r="D47" s="219"/>
      <c r="E47" s="60"/>
      <c r="F47" s="23"/>
      <c r="G47" s="23"/>
      <c r="H47" s="23"/>
    </row>
    <row r="48" spans="1:8" ht="16.5" customHeight="1" x14ac:dyDescent="0.25">
      <c r="A48" s="4" t="s">
        <v>17</v>
      </c>
      <c r="B48" s="207" t="s">
        <v>64</v>
      </c>
      <c r="C48" s="207" t="s">
        <v>77</v>
      </c>
      <c r="D48" s="207" t="s">
        <v>201</v>
      </c>
      <c r="E48" s="62" t="s">
        <v>181</v>
      </c>
      <c r="F48" s="2">
        <f>F49+F50</f>
        <v>1050.7</v>
      </c>
      <c r="G48" s="2">
        <f t="shared" ref="G48:H48" si="14">G49+G50</f>
        <v>1050.7</v>
      </c>
      <c r="H48" s="2">
        <f t="shared" si="14"/>
        <v>1050.7</v>
      </c>
    </row>
    <row r="49" spans="1:8" ht="16.5" customHeight="1" x14ac:dyDescent="0.25">
      <c r="A49" s="5"/>
      <c r="B49" s="208"/>
      <c r="C49" s="232"/>
      <c r="D49" s="232"/>
      <c r="E49" s="62" t="s">
        <v>184</v>
      </c>
      <c r="F49" s="2">
        <f>F52</f>
        <v>982.7</v>
      </c>
      <c r="G49" s="2">
        <f t="shared" ref="G49:H49" si="15">G52</f>
        <v>982.7</v>
      </c>
      <c r="H49" s="2">
        <f t="shared" si="15"/>
        <v>982.7</v>
      </c>
    </row>
    <row r="50" spans="1:8" ht="16.5" customHeight="1" x14ac:dyDescent="0.25">
      <c r="A50" s="6"/>
      <c r="B50" s="208"/>
      <c r="C50" s="232"/>
      <c r="D50" s="232"/>
      <c r="E50" s="188" t="s">
        <v>183</v>
      </c>
      <c r="F50" s="2">
        <f>F53</f>
        <v>68</v>
      </c>
      <c r="G50" s="2">
        <f t="shared" ref="G50:H50" si="16">G53</f>
        <v>68</v>
      </c>
      <c r="H50" s="2">
        <f t="shared" si="16"/>
        <v>68</v>
      </c>
    </row>
    <row r="51" spans="1:8" ht="16.5" customHeight="1" x14ac:dyDescent="0.25">
      <c r="A51" s="31" t="s">
        <v>19</v>
      </c>
      <c r="B51" s="207" t="s">
        <v>6</v>
      </c>
      <c r="C51" s="207" t="s">
        <v>78</v>
      </c>
      <c r="D51" s="207" t="s">
        <v>201</v>
      </c>
      <c r="E51" s="62" t="s">
        <v>181</v>
      </c>
      <c r="F51" s="2">
        <f>F52+F53</f>
        <v>1050.7</v>
      </c>
      <c r="G51" s="2">
        <f t="shared" ref="G51:H51" si="17">G52+G53</f>
        <v>1050.7</v>
      </c>
      <c r="H51" s="2">
        <f t="shared" si="17"/>
        <v>1050.7</v>
      </c>
    </row>
    <row r="52" spans="1:8" ht="16.5" customHeight="1" x14ac:dyDescent="0.25">
      <c r="A52" s="5"/>
      <c r="B52" s="208"/>
      <c r="C52" s="208"/>
      <c r="D52" s="208"/>
      <c r="E52" s="62" t="s">
        <v>184</v>
      </c>
      <c r="F52" s="2">
        <v>982.7</v>
      </c>
      <c r="G52" s="2">
        <v>982.7</v>
      </c>
      <c r="H52" s="2">
        <v>982.7</v>
      </c>
    </row>
    <row r="53" spans="1:8" ht="16.5" customHeight="1" x14ac:dyDescent="0.25">
      <c r="A53" s="5"/>
      <c r="B53" s="208"/>
      <c r="C53" s="208"/>
      <c r="D53" s="208"/>
      <c r="E53" s="188" t="s">
        <v>183</v>
      </c>
      <c r="F53" s="2">
        <v>68</v>
      </c>
      <c r="G53" s="2">
        <v>68</v>
      </c>
      <c r="H53" s="2">
        <v>68</v>
      </c>
    </row>
    <row r="54" spans="1:8" ht="16.5" customHeight="1" x14ac:dyDescent="0.25">
      <c r="A54" s="5"/>
      <c r="B54" s="208"/>
      <c r="C54" s="208"/>
      <c r="D54" s="208"/>
      <c r="E54" s="60"/>
      <c r="F54" s="2"/>
      <c r="G54" s="2"/>
      <c r="H54" s="2"/>
    </row>
    <row r="55" spans="1:8" ht="16.5" customHeight="1" x14ac:dyDescent="0.25">
      <c r="A55" s="5"/>
      <c r="B55" s="208"/>
      <c r="C55" s="208"/>
      <c r="D55" s="219"/>
      <c r="E55" s="60"/>
      <c r="F55" s="2"/>
      <c r="G55" s="2"/>
      <c r="H55" s="2"/>
    </row>
    <row r="56" spans="1:8" ht="16.5" customHeight="1" x14ac:dyDescent="0.25">
      <c r="A56" s="4" t="s">
        <v>20</v>
      </c>
      <c r="B56" s="207" t="s">
        <v>14</v>
      </c>
      <c r="C56" s="207" t="s">
        <v>21</v>
      </c>
      <c r="D56" s="207" t="s">
        <v>201</v>
      </c>
      <c r="E56" s="62" t="s">
        <v>181</v>
      </c>
      <c r="F56" s="2">
        <f>F57+F58</f>
        <v>1144.3</v>
      </c>
      <c r="G56" s="2">
        <f t="shared" ref="G56:H56" si="18">G57+G58</f>
        <v>1144.3</v>
      </c>
      <c r="H56" s="2">
        <f t="shared" si="18"/>
        <v>1144.3</v>
      </c>
    </row>
    <row r="57" spans="1:8" ht="16.5" customHeight="1" x14ac:dyDescent="0.25">
      <c r="A57" s="5"/>
      <c r="B57" s="208"/>
      <c r="C57" s="208"/>
      <c r="D57" s="208"/>
      <c r="E57" s="60" t="s">
        <v>183</v>
      </c>
      <c r="F57" s="2">
        <v>0</v>
      </c>
      <c r="G57" s="2">
        <v>0</v>
      </c>
      <c r="H57" s="2">
        <v>0</v>
      </c>
    </row>
    <row r="58" spans="1:8" ht="16.5" customHeight="1" x14ac:dyDescent="0.25">
      <c r="A58" s="5"/>
      <c r="B58" s="208"/>
      <c r="C58" s="208"/>
      <c r="D58" s="208"/>
      <c r="E58" s="63" t="s">
        <v>184</v>
      </c>
      <c r="F58" s="2">
        <f>F62</f>
        <v>1144.3</v>
      </c>
      <c r="G58" s="2">
        <f t="shared" ref="G58:H58" si="19">G62</f>
        <v>1144.3</v>
      </c>
      <c r="H58" s="2">
        <f t="shared" si="19"/>
        <v>1144.3</v>
      </c>
    </row>
    <row r="59" spans="1:8" ht="16.5" customHeight="1" x14ac:dyDescent="0.25">
      <c r="A59" s="5"/>
      <c r="B59" s="208"/>
      <c r="C59" s="208"/>
      <c r="D59" s="208"/>
      <c r="E59" s="60"/>
      <c r="F59" s="2"/>
      <c r="G59" s="2"/>
      <c r="H59" s="2"/>
    </row>
    <row r="60" spans="1:8" ht="16.5" customHeight="1" x14ac:dyDescent="0.25">
      <c r="A60" s="4" t="s">
        <v>22</v>
      </c>
      <c r="B60" s="207" t="s">
        <v>83</v>
      </c>
      <c r="C60" s="207" t="s">
        <v>84</v>
      </c>
      <c r="D60" s="207" t="s">
        <v>201</v>
      </c>
      <c r="E60" s="62" t="s">
        <v>181</v>
      </c>
      <c r="F60" s="2">
        <f>F61+F62</f>
        <v>1144.3</v>
      </c>
      <c r="G60" s="2">
        <f t="shared" ref="G60:H60" si="20">G61+G62</f>
        <v>1144.3</v>
      </c>
      <c r="H60" s="2">
        <f t="shared" si="20"/>
        <v>1144.3</v>
      </c>
    </row>
    <row r="61" spans="1:8" ht="16.5" customHeight="1" x14ac:dyDescent="0.25">
      <c r="A61" s="5"/>
      <c r="B61" s="208"/>
      <c r="C61" s="208"/>
      <c r="D61" s="208"/>
      <c r="E61" s="60" t="s">
        <v>183</v>
      </c>
      <c r="F61" s="2">
        <v>0</v>
      </c>
      <c r="G61" s="2">
        <v>0</v>
      </c>
      <c r="H61" s="2">
        <v>0</v>
      </c>
    </row>
    <row r="62" spans="1:8" ht="16.5" customHeight="1" x14ac:dyDescent="0.25">
      <c r="A62" s="5"/>
      <c r="B62" s="208"/>
      <c r="C62" s="208"/>
      <c r="D62" s="208"/>
      <c r="E62" s="63" t="s">
        <v>184</v>
      </c>
      <c r="F62" s="2">
        <v>1144.3</v>
      </c>
      <c r="G62" s="2">
        <v>1144.3</v>
      </c>
      <c r="H62" s="2">
        <v>1144.3</v>
      </c>
    </row>
    <row r="63" spans="1:8" ht="16.5" customHeight="1" x14ac:dyDescent="0.25">
      <c r="A63" s="5"/>
      <c r="B63" s="208"/>
      <c r="C63" s="208"/>
      <c r="D63" s="208"/>
      <c r="E63" s="60"/>
      <c r="F63" s="2"/>
      <c r="G63" s="2"/>
      <c r="H63" s="2"/>
    </row>
    <row r="64" spans="1:8" ht="16.5" customHeight="1" x14ac:dyDescent="0.25">
      <c r="A64" s="4" t="s">
        <v>23</v>
      </c>
      <c r="B64" s="207" t="s">
        <v>89</v>
      </c>
      <c r="C64" s="207" t="s">
        <v>24</v>
      </c>
      <c r="D64" s="207" t="s">
        <v>201</v>
      </c>
      <c r="E64" s="62" t="s">
        <v>181</v>
      </c>
      <c r="F64" s="2">
        <f>F65+F66</f>
        <v>1681.8999999999999</v>
      </c>
      <c r="G64" s="2">
        <f t="shared" ref="G64:H64" si="21">G65+G66</f>
        <v>1681.8999999999999</v>
      </c>
      <c r="H64" s="2">
        <f t="shared" si="21"/>
        <v>1681.8999999999999</v>
      </c>
    </row>
    <row r="65" spans="1:9" ht="16.5" customHeight="1" x14ac:dyDescent="0.25">
      <c r="A65" s="5"/>
      <c r="B65" s="208"/>
      <c r="C65" s="232"/>
      <c r="D65" s="232"/>
      <c r="E65" s="62" t="s">
        <v>184</v>
      </c>
      <c r="F65" s="2">
        <f>F68+F72</f>
        <v>1681.8999999999999</v>
      </c>
      <c r="G65" s="2">
        <f t="shared" ref="G65:H65" si="22">G68+G72</f>
        <v>1681.8999999999999</v>
      </c>
      <c r="H65" s="2">
        <f t="shared" si="22"/>
        <v>1681.8999999999999</v>
      </c>
    </row>
    <row r="66" spans="1:9" ht="16.5" customHeight="1" x14ac:dyDescent="0.25">
      <c r="A66" s="5"/>
      <c r="B66" s="208"/>
      <c r="C66" s="232"/>
      <c r="D66" s="232"/>
      <c r="E66" s="61"/>
      <c r="F66" s="2"/>
      <c r="G66" s="2"/>
      <c r="H66" s="2"/>
    </row>
    <row r="67" spans="1:9" ht="16.5" customHeight="1" x14ac:dyDescent="0.25">
      <c r="A67" s="4" t="s">
        <v>25</v>
      </c>
      <c r="B67" s="207" t="s">
        <v>83</v>
      </c>
      <c r="C67" s="207" t="s">
        <v>90</v>
      </c>
      <c r="D67" s="207" t="s">
        <v>201</v>
      </c>
      <c r="E67" s="62" t="s">
        <v>181</v>
      </c>
      <c r="F67" s="2">
        <f>F68</f>
        <v>1598.8</v>
      </c>
      <c r="G67" s="2">
        <f t="shared" ref="G67:H67" si="23">G68</f>
        <v>1598.8</v>
      </c>
      <c r="H67" s="2">
        <f t="shared" si="23"/>
        <v>1598.8</v>
      </c>
    </row>
    <row r="68" spans="1:9" ht="16.5" customHeight="1" x14ac:dyDescent="0.25">
      <c r="A68" s="5"/>
      <c r="B68" s="208"/>
      <c r="C68" s="232"/>
      <c r="D68" s="232"/>
      <c r="E68" s="62" t="s">
        <v>184</v>
      </c>
      <c r="F68" s="2">
        <v>1598.8</v>
      </c>
      <c r="G68" s="2">
        <v>1598.8</v>
      </c>
      <c r="H68" s="2">
        <v>1598.8</v>
      </c>
    </row>
    <row r="69" spans="1:9" ht="16.5" customHeight="1" x14ac:dyDescent="0.25">
      <c r="A69" s="5"/>
      <c r="B69" s="208"/>
      <c r="C69" s="232"/>
      <c r="D69" s="232"/>
      <c r="E69" s="61"/>
      <c r="F69" s="2"/>
      <c r="G69" s="2"/>
      <c r="H69" s="2"/>
    </row>
    <row r="70" spans="1:9" ht="16.5" customHeight="1" x14ac:dyDescent="0.25">
      <c r="A70" s="5"/>
      <c r="B70" s="219"/>
      <c r="C70" s="232"/>
      <c r="D70" s="232"/>
      <c r="E70" s="61"/>
      <c r="F70" s="2"/>
      <c r="G70" s="2"/>
      <c r="H70" s="2"/>
    </row>
    <row r="71" spans="1:9" ht="14.25" customHeight="1" x14ac:dyDescent="0.25">
      <c r="A71" s="24" t="s">
        <v>93</v>
      </c>
      <c r="B71" s="209" t="s">
        <v>99</v>
      </c>
      <c r="C71" s="209" t="s">
        <v>94</v>
      </c>
      <c r="D71" s="209" t="s">
        <v>201</v>
      </c>
      <c r="E71" s="62" t="s">
        <v>181</v>
      </c>
      <c r="F71" s="27">
        <f>F72</f>
        <v>83.1</v>
      </c>
      <c r="G71" s="27">
        <f t="shared" ref="G71:H71" si="24">G72</f>
        <v>83.1</v>
      </c>
      <c r="H71" s="27">
        <f t="shared" si="24"/>
        <v>83.1</v>
      </c>
    </row>
    <row r="72" spans="1:9" ht="17.25" customHeight="1" x14ac:dyDescent="0.25">
      <c r="A72" s="7"/>
      <c r="B72" s="210"/>
      <c r="C72" s="210"/>
      <c r="D72" s="210"/>
      <c r="E72" s="62" t="s">
        <v>184</v>
      </c>
      <c r="F72" s="27">
        <v>83.1</v>
      </c>
      <c r="G72" s="27">
        <v>83.1</v>
      </c>
      <c r="H72" s="27">
        <v>83.1</v>
      </c>
    </row>
    <row r="73" spans="1:9" ht="16.5" customHeight="1" x14ac:dyDescent="0.25">
      <c r="A73" s="7"/>
      <c r="B73" s="210"/>
      <c r="C73" s="210"/>
      <c r="D73" s="210"/>
      <c r="E73" s="62"/>
      <c r="F73" s="29"/>
      <c r="G73" s="29"/>
      <c r="H73" s="29"/>
    </row>
    <row r="74" spans="1:9" ht="18" customHeight="1" x14ac:dyDescent="0.25">
      <c r="A74" s="30"/>
      <c r="B74" s="211"/>
      <c r="C74" s="211"/>
      <c r="D74" s="211"/>
      <c r="E74" s="62"/>
      <c r="F74" s="29"/>
      <c r="G74" s="29"/>
      <c r="H74" s="29"/>
    </row>
    <row r="75" spans="1:9" ht="16.5" customHeight="1" x14ac:dyDescent="0.25">
      <c r="A75" s="31" t="s">
        <v>26</v>
      </c>
      <c r="B75" s="207" t="s">
        <v>96</v>
      </c>
      <c r="C75" s="207" t="s">
        <v>28</v>
      </c>
      <c r="D75" s="207" t="s">
        <v>201</v>
      </c>
      <c r="E75" s="62" t="s">
        <v>181</v>
      </c>
      <c r="F75" s="119">
        <f>F76+F77</f>
        <v>118</v>
      </c>
      <c r="G75" s="119">
        <f t="shared" ref="G75:H75" si="25">G76+G77</f>
        <v>118</v>
      </c>
      <c r="H75" s="119">
        <f t="shared" si="25"/>
        <v>118</v>
      </c>
      <c r="I75" s="147"/>
    </row>
    <row r="76" spans="1:9" ht="16.5" customHeight="1" x14ac:dyDescent="0.25">
      <c r="A76" s="5"/>
      <c r="B76" s="208"/>
      <c r="C76" s="208"/>
      <c r="D76" s="208"/>
      <c r="E76" s="62" t="s">
        <v>184</v>
      </c>
      <c r="F76" s="119">
        <f>F79+F87+F90</f>
        <v>118</v>
      </c>
      <c r="G76" s="119">
        <f t="shared" ref="G76:H76" si="26">G79+G87+G90</f>
        <v>118</v>
      </c>
      <c r="H76" s="119">
        <f t="shared" si="26"/>
        <v>118</v>
      </c>
      <c r="I76" s="147"/>
    </row>
    <row r="77" spans="1:9" ht="16.5" customHeight="1" x14ac:dyDescent="0.25">
      <c r="A77" s="5"/>
      <c r="B77" s="208"/>
      <c r="C77" s="208"/>
      <c r="D77" s="208"/>
      <c r="E77" s="60"/>
      <c r="F77" s="119"/>
      <c r="G77" s="119"/>
      <c r="H77" s="119"/>
      <c r="I77" s="147"/>
    </row>
    <row r="78" spans="1:9" ht="16.5" customHeight="1" x14ac:dyDescent="0.25">
      <c r="A78" s="4" t="s">
        <v>27</v>
      </c>
      <c r="B78" s="207" t="s">
        <v>83</v>
      </c>
      <c r="C78" s="207" t="s">
        <v>97</v>
      </c>
      <c r="D78" s="207" t="s">
        <v>201</v>
      </c>
      <c r="E78" s="62" t="s">
        <v>181</v>
      </c>
      <c r="F78" s="119">
        <v>0</v>
      </c>
      <c r="G78" s="119">
        <v>0</v>
      </c>
      <c r="H78" s="119">
        <v>0</v>
      </c>
      <c r="I78" s="147"/>
    </row>
    <row r="79" spans="1:9" ht="16.5" customHeight="1" x14ac:dyDescent="0.25">
      <c r="A79" s="5"/>
      <c r="B79" s="208"/>
      <c r="C79" s="208"/>
      <c r="D79" s="208"/>
      <c r="E79" s="62" t="s">
        <v>184</v>
      </c>
      <c r="F79" s="119">
        <v>0</v>
      </c>
      <c r="G79" s="119">
        <v>0</v>
      </c>
      <c r="H79" s="119">
        <v>0</v>
      </c>
      <c r="I79" s="147"/>
    </row>
    <row r="80" spans="1:9" ht="16.5" customHeight="1" x14ac:dyDescent="0.25">
      <c r="A80" s="5"/>
      <c r="B80" s="208"/>
      <c r="C80" s="208"/>
      <c r="D80" s="208"/>
      <c r="E80" s="60"/>
      <c r="F80" s="119"/>
      <c r="G80" s="119"/>
      <c r="H80" s="119"/>
      <c r="I80" s="147"/>
    </row>
    <row r="81" spans="1:9" ht="16.5" customHeight="1" x14ac:dyDescent="0.25">
      <c r="A81" s="5"/>
      <c r="B81" s="208"/>
      <c r="C81" s="208"/>
      <c r="D81" s="208"/>
      <c r="E81" s="60"/>
      <c r="F81" s="119"/>
      <c r="G81" s="119"/>
      <c r="H81" s="119"/>
      <c r="I81" s="147"/>
    </row>
    <row r="82" spans="1:9" ht="16.5" customHeight="1" x14ac:dyDescent="0.25">
      <c r="A82" s="5"/>
      <c r="B82" s="208"/>
      <c r="C82" s="208"/>
      <c r="D82" s="208"/>
      <c r="E82" s="60"/>
      <c r="F82" s="119"/>
      <c r="G82" s="119"/>
      <c r="H82" s="119"/>
      <c r="I82" s="147"/>
    </row>
    <row r="83" spans="1:9" ht="16.5" customHeight="1" x14ac:dyDescent="0.25">
      <c r="A83" s="5"/>
      <c r="B83" s="208"/>
      <c r="C83" s="208"/>
      <c r="D83" s="208"/>
      <c r="E83" s="60"/>
      <c r="F83" s="119"/>
      <c r="G83" s="119"/>
      <c r="H83" s="119"/>
      <c r="I83" s="147"/>
    </row>
    <row r="84" spans="1:9" ht="16.5" customHeight="1" x14ac:dyDescent="0.25">
      <c r="A84" s="5"/>
      <c r="B84" s="208"/>
      <c r="C84" s="208"/>
      <c r="D84" s="208"/>
      <c r="E84" s="60"/>
      <c r="F84" s="119"/>
      <c r="G84" s="119"/>
      <c r="H84" s="119"/>
      <c r="I84" s="147"/>
    </row>
    <row r="85" spans="1:9" ht="76.5" customHeight="1" x14ac:dyDescent="0.25">
      <c r="A85" s="6"/>
      <c r="B85" s="219"/>
      <c r="C85" s="219"/>
      <c r="D85" s="219"/>
      <c r="E85" s="60"/>
      <c r="F85" s="119"/>
      <c r="G85" s="119"/>
      <c r="H85" s="119"/>
      <c r="I85" s="147"/>
    </row>
    <row r="86" spans="1:9" ht="18" customHeight="1" x14ac:dyDescent="0.25">
      <c r="A86" s="7" t="s">
        <v>109</v>
      </c>
      <c r="B86" s="209" t="s">
        <v>99</v>
      </c>
      <c r="C86" s="209" t="s">
        <v>110</v>
      </c>
      <c r="D86" s="209" t="s">
        <v>201</v>
      </c>
      <c r="E86" s="62" t="s">
        <v>181</v>
      </c>
      <c r="F86" s="119">
        <v>0</v>
      </c>
      <c r="G86" s="119">
        <v>0</v>
      </c>
      <c r="H86" s="119">
        <v>0</v>
      </c>
      <c r="I86" s="147"/>
    </row>
    <row r="87" spans="1:9" ht="19.5" customHeight="1" x14ac:dyDescent="0.25">
      <c r="A87" s="7"/>
      <c r="B87" s="210"/>
      <c r="C87" s="210"/>
      <c r="D87" s="210"/>
      <c r="E87" s="62" t="s">
        <v>184</v>
      </c>
      <c r="F87" s="119">
        <v>0</v>
      </c>
      <c r="G87" s="119">
        <v>0</v>
      </c>
      <c r="H87" s="119">
        <v>0</v>
      </c>
      <c r="I87" s="147"/>
    </row>
    <row r="88" spans="1:9" ht="18.75" customHeight="1" x14ac:dyDescent="0.25">
      <c r="A88" s="7"/>
      <c r="B88" s="211"/>
      <c r="C88" s="211"/>
      <c r="D88" s="211"/>
      <c r="E88" s="63"/>
      <c r="F88" s="2"/>
      <c r="G88" s="2"/>
      <c r="H88" s="2"/>
    </row>
    <row r="89" spans="1:9" ht="16.5" customHeight="1" x14ac:dyDescent="0.25">
      <c r="A89" s="4" t="s">
        <v>215</v>
      </c>
      <c r="B89" s="207" t="s">
        <v>122</v>
      </c>
      <c r="C89" s="215" t="s">
        <v>210</v>
      </c>
      <c r="D89" s="209" t="s">
        <v>201</v>
      </c>
      <c r="E89" s="62" t="s">
        <v>181</v>
      </c>
      <c r="F89" s="2">
        <f>F90</f>
        <v>118</v>
      </c>
      <c r="G89" s="2">
        <f t="shared" ref="G89:H89" si="27">G90</f>
        <v>118</v>
      </c>
      <c r="H89" s="2">
        <f t="shared" si="27"/>
        <v>118</v>
      </c>
    </row>
    <row r="90" spans="1:9" ht="16.5" customHeight="1" x14ac:dyDescent="0.25">
      <c r="A90" s="5"/>
      <c r="B90" s="208"/>
      <c r="C90" s="216"/>
      <c r="D90" s="210"/>
      <c r="E90" s="62" t="s">
        <v>184</v>
      </c>
      <c r="F90" s="2">
        <v>118</v>
      </c>
      <c r="G90" s="2">
        <v>118</v>
      </c>
      <c r="H90" s="2">
        <v>118</v>
      </c>
    </row>
    <row r="91" spans="1:9" ht="16.5" customHeight="1" x14ac:dyDescent="0.25">
      <c r="A91" s="5"/>
      <c r="B91" s="208"/>
      <c r="C91" s="216"/>
      <c r="D91" s="210"/>
      <c r="E91" s="63"/>
      <c r="F91" s="2"/>
      <c r="G91" s="2"/>
      <c r="H91" s="2"/>
    </row>
    <row r="92" spans="1:9" ht="16.5" customHeight="1" x14ac:dyDescent="0.25">
      <c r="A92" s="5"/>
      <c r="B92" s="208"/>
      <c r="C92" s="216"/>
      <c r="D92" s="210"/>
      <c r="E92" s="63"/>
      <c r="F92" s="2"/>
      <c r="G92" s="2"/>
      <c r="H92" s="2"/>
    </row>
    <row r="93" spans="1:9" ht="16.5" customHeight="1" x14ac:dyDescent="0.25">
      <c r="A93" s="5"/>
      <c r="B93" s="208"/>
      <c r="C93" s="216"/>
      <c r="D93" s="210"/>
      <c r="E93" s="63"/>
      <c r="F93" s="2"/>
      <c r="G93" s="2"/>
      <c r="H93" s="2"/>
    </row>
    <row r="94" spans="1:9" ht="24" customHeight="1" x14ac:dyDescent="0.25">
      <c r="A94" s="6"/>
      <c r="B94" s="208"/>
      <c r="C94" s="217"/>
      <c r="D94" s="210"/>
      <c r="E94" s="63"/>
      <c r="F94" s="2"/>
      <c r="G94" s="2"/>
      <c r="H94" s="2"/>
    </row>
    <row r="95" spans="1:9" ht="16.5" customHeight="1" x14ac:dyDescent="0.25">
      <c r="A95" s="4" t="s">
        <v>29</v>
      </c>
      <c r="B95" s="207" t="s">
        <v>103</v>
      </c>
      <c r="C95" s="209" t="s">
        <v>31</v>
      </c>
      <c r="D95" s="209" t="s">
        <v>201</v>
      </c>
      <c r="E95" s="62" t="s">
        <v>181</v>
      </c>
      <c r="F95" s="2">
        <f>F96+F97</f>
        <v>246.4</v>
      </c>
      <c r="G95" s="2">
        <f t="shared" ref="G95:H95" si="28">G96+G97</f>
        <v>246.4</v>
      </c>
      <c r="H95" s="2">
        <f t="shared" si="28"/>
        <v>246.4</v>
      </c>
    </row>
    <row r="96" spans="1:9" ht="16.5" customHeight="1" x14ac:dyDescent="0.25">
      <c r="A96" s="5"/>
      <c r="B96" s="208"/>
      <c r="C96" s="210"/>
      <c r="D96" s="210"/>
      <c r="E96" s="62" t="s">
        <v>184</v>
      </c>
      <c r="F96" s="2">
        <f>F99+F101</f>
        <v>246.4</v>
      </c>
      <c r="G96" s="2">
        <f t="shared" ref="G96:H96" si="29">G99+G101</f>
        <v>246.4</v>
      </c>
      <c r="H96" s="2">
        <f t="shared" si="29"/>
        <v>246.4</v>
      </c>
    </row>
    <row r="97" spans="1:8" ht="73.5" customHeight="1" x14ac:dyDescent="0.25">
      <c r="A97" s="32"/>
      <c r="B97" s="208"/>
      <c r="C97" s="210"/>
      <c r="D97" s="210"/>
      <c r="E97" s="63"/>
      <c r="F97" s="22"/>
      <c r="G97" s="22"/>
      <c r="H97" s="22"/>
    </row>
    <row r="98" spans="1:8" ht="16.5" customHeight="1" x14ac:dyDescent="0.25">
      <c r="A98" s="24" t="s">
        <v>30</v>
      </c>
      <c r="B98" s="209" t="s">
        <v>217</v>
      </c>
      <c r="C98" s="209" t="s">
        <v>104</v>
      </c>
      <c r="D98" s="209" t="s">
        <v>201</v>
      </c>
      <c r="E98" s="62" t="s">
        <v>181</v>
      </c>
      <c r="F98" s="22">
        <f>F99</f>
        <v>12</v>
      </c>
      <c r="G98" s="22">
        <f t="shared" ref="G98:H98" si="30">G99</f>
        <v>12</v>
      </c>
      <c r="H98" s="22">
        <f t="shared" si="30"/>
        <v>12</v>
      </c>
    </row>
    <row r="99" spans="1:8" ht="34.5" customHeight="1" x14ac:dyDescent="0.25">
      <c r="A99" s="7"/>
      <c r="B99" s="210"/>
      <c r="C99" s="210"/>
      <c r="D99" s="211"/>
      <c r="E99" s="62" t="s">
        <v>184</v>
      </c>
      <c r="F99" s="22">
        <v>12</v>
      </c>
      <c r="G99" s="22">
        <v>12</v>
      </c>
      <c r="H99" s="22">
        <v>12</v>
      </c>
    </row>
    <row r="100" spans="1:8" ht="16.5" customHeight="1" x14ac:dyDescent="0.25">
      <c r="A100" s="24" t="s">
        <v>117</v>
      </c>
      <c r="B100" s="209" t="s">
        <v>99</v>
      </c>
      <c r="C100" s="209" t="s">
        <v>118</v>
      </c>
      <c r="D100" s="209" t="s">
        <v>201</v>
      </c>
      <c r="E100" s="62" t="s">
        <v>181</v>
      </c>
      <c r="F100" s="2">
        <f>F101</f>
        <v>234.4</v>
      </c>
      <c r="G100" s="2">
        <f t="shared" ref="G100:H100" si="31">G101</f>
        <v>234.4</v>
      </c>
      <c r="H100" s="2">
        <f t="shared" si="31"/>
        <v>234.4</v>
      </c>
    </row>
    <row r="101" spans="1:8" ht="16.5" customHeight="1" x14ac:dyDescent="0.25">
      <c r="A101" s="7"/>
      <c r="B101" s="210"/>
      <c r="C101" s="210"/>
      <c r="D101" s="210"/>
      <c r="E101" s="62" t="s">
        <v>184</v>
      </c>
      <c r="F101" s="2">
        <v>234.4</v>
      </c>
      <c r="G101" s="2">
        <v>234.4</v>
      </c>
      <c r="H101" s="2">
        <v>234.4</v>
      </c>
    </row>
    <row r="102" spans="1:8" ht="60.75" customHeight="1" x14ac:dyDescent="0.25">
      <c r="A102" s="30"/>
      <c r="B102" s="211"/>
      <c r="C102" s="211"/>
      <c r="D102" s="211"/>
      <c r="E102" s="63"/>
      <c r="F102" s="2"/>
      <c r="G102" s="2"/>
      <c r="H102" s="2"/>
    </row>
    <row r="103" spans="1:8" ht="16.5" customHeight="1" x14ac:dyDescent="0.25">
      <c r="A103" s="4" t="s">
        <v>32</v>
      </c>
      <c r="B103" s="208" t="s">
        <v>124</v>
      </c>
      <c r="C103" s="209" t="s">
        <v>34</v>
      </c>
      <c r="D103" s="209" t="s">
        <v>201</v>
      </c>
      <c r="E103" s="62" t="s">
        <v>181</v>
      </c>
      <c r="F103" s="2">
        <f>F104+F105</f>
        <v>280.2</v>
      </c>
      <c r="G103" s="2">
        <f t="shared" ref="G103:H103" si="32">G104+G105</f>
        <v>280.2</v>
      </c>
      <c r="H103" s="2">
        <f t="shared" si="32"/>
        <v>280.2</v>
      </c>
    </row>
    <row r="104" spans="1:8" ht="16.5" customHeight="1" x14ac:dyDescent="0.25">
      <c r="A104" s="5"/>
      <c r="B104" s="208"/>
      <c r="C104" s="210"/>
      <c r="D104" s="210"/>
      <c r="E104" s="62" t="s">
        <v>184</v>
      </c>
      <c r="F104" s="2">
        <f>F107</f>
        <v>280.2</v>
      </c>
      <c r="G104" s="2">
        <f t="shared" ref="G104:H104" si="33">G107</f>
        <v>280.2</v>
      </c>
      <c r="H104" s="2">
        <f t="shared" si="33"/>
        <v>280.2</v>
      </c>
    </row>
    <row r="105" spans="1:8" ht="16.5" customHeight="1" x14ac:dyDescent="0.25">
      <c r="A105" s="6"/>
      <c r="B105" s="208"/>
      <c r="C105" s="210"/>
      <c r="D105" s="210"/>
      <c r="E105" s="63"/>
      <c r="F105" s="2"/>
      <c r="G105" s="2"/>
      <c r="H105" s="2"/>
    </row>
    <row r="106" spans="1:8" ht="16.5" customHeight="1" x14ac:dyDescent="0.25">
      <c r="A106" s="4" t="s">
        <v>33</v>
      </c>
      <c r="B106" s="207" t="s">
        <v>83</v>
      </c>
      <c r="C106" s="209" t="s">
        <v>125</v>
      </c>
      <c r="D106" s="209" t="s">
        <v>201</v>
      </c>
      <c r="E106" s="62" t="s">
        <v>181</v>
      </c>
      <c r="F106" s="2">
        <f>F107</f>
        <v>280.2</v>
      </c>
      <c r="G106" s="2">
        <f t="shared" ref="G106:H106" si="34">G107</f>
        <v>280.2</v>
      </c>
      <c r="H106" s="2">
        <f t="shared" si="34"/>
        <v>280.2</v>
      </c>
    </row>
    <row r="107" spans="1:8" ht="18" customHeight="1" x14ac:dyDescent="0.25">
      <c r="A107" s="5"/>
      <c r="B107" s="208"/>
      <c r="C107" s="210"/>
      <c r="D107" s="210"/>
      <c r="E107" s="62" t="s">
        <v>184</v>
      </c>
      <c r="F107" s="2">
        <v>280.2</v>
      </c>
      <c r="G107" s="2">
        <v>280.2</v>
      </c>
      <c r="H107" s="2">
        <v>280.2</v>
      </c>
    </row>
    <row r="108" spans="1:8" ht="16.5" customHeight="1" x14ac:dyDescent="0.25">
      <c r="A108" s="6"/>
      <c r="B108" s="208"/>
      <c r="C108" s="210"/>
      <c r="D108" s="210"/>
      <c r="E108" s="63"/>
      <c r="F108" s="2"/>
      <c r="G108" s="2"/>
      <c r="H108" s="2"/>
    </row>
    <row r="109" spans="1:8" ht="16.5" customHeight="1" x14ac:dyDescent="0.25">
      <c r="A109" s="4" t="s">
        <v>132</v>
      </c>
      <c r="B109" s="207" t="s">
        <v>130</v>
      </c>
      <c r="C109" s="209" t="s">
        <v>204</v>
      </c>
      <c r="D109" s="209" t="s">
        <v>201</v>
      </c>
      <c r="E109" s="62" t="s">
        <v>181</v>
      </c>
      <c r="F109" s="117">
        <f>F110+F111</f>
        <v>56.8</v>
      </c>
      <c r="G109" s="117">
        <f t="shared" ref="G109:H109" si="35">G110+G111</f>
        <v>56.8</v>
      </c>
      <c r="H109" s="117">
        <f t="shared" si="35"/>
        <v>56.8</v>
      </c>
    </row>
    <row r="110" spans="1:8" ht="26.25" customHeight="1" x14ac:dyDescent="0.25">
      <c r="A110" s="5"/>
      <c r="B110" s="208"/>
      <c r="C110" s="210"/>
      <c r="D110" s="210"/>
      <c r="E110" s="63" t="s">
        <v>184</v>
      </c>
      <c r="F110" s="117">
        <f>F116</f>
        <v>56.8</v>
      </c>
      <c r="G110" s="117">
        <f t="shared" ref="G110:H110" si="36">G116</f>
        <v>56.8</v>
      </c>
      <c r="H110" s="117">
        <f t="shared" si="36"/>
        <v>56.8</v>
      </c>
    </row>
    <row r="111" spans="1:8" ht="16.5" customHeight="1" x14ac:dyDescent="0.25">
      <c r="A111" s="5"/>
      <c r="B111" s="208"/>
      <c r="C111" s="210"/>
      <c r="D111" s="210"/>
      <c r="E111" s="62"/>
      <c r="F111" s="117"/>
      <c r="G111" s="117"/>
      <c r="H111" s="117"/>
    </row>
    <row r="112" spans="1:8" ht="16.5" customHeight="1" x14ac:dyDescent="0.25">
      <c r="A112" s="5"/>
      <c r="B112" s="208"/>
      <c r="C112" s="210"/>
      <c r="D112" s="210"/>
      <c r="E112" s="63"/>
      <c r="F112" s="146"/>
      <c r="G112" s="146"/>
      <c r="H112" s="146"/>
    </row>
    <row r="113" spans="1:8" ht="16.5" customHeight="1" x14ac:dyDescent="0.25">
      <c r="A113" s="5"/>
      <c r="B113" s="208"/>
      <c r="C113" s="210"/>
      <c r="D113" s="210"/>
      <c r="E113" s="63"/>
      <c r="F113" s="146"/>
      <c r="G113" s="146"/>
      <c r="H113" s="146"/>
    </row>
    <row r="114" spans="1:8" ht="20.25" customHeight="1" x14ac:dyDescent="0.25">
      <c r="A114" s="6"/>
      <c r="B114" s="208"/>
      <c r="C114" s="210"/>
      <c r="D114" s="210"/>
      <c r="E114" s="63"/>
      <c r="F114" s="146"/>
      <c r="G114" s="146"/>
      <c r="H114" s="146"/>
    </row>
    <row r="115" spans="1:8" ht="16.5" customHeight="1" x14ac:dyDescent="0.25">
      <c r="A115" s="4" t="s">
        <v>133</v>
      </c>
      <c r="B115" s="207" t="s">
        <v>6</v>
      </c>
      <c r="C115" s="209" t="s">
        <v>209</v>
      </c>
      <c r="D115" s="209" t="s">
        <v>201</v>
      </c>
      <c r="E115" s="62" t="s">
        <v>181</v>
      </c>
      <c r="F115" s="117">
        <f>F116</f>
        <v>56.8</v>
      </c>
      <c r="G115" s="117">
        <f t="shared" ref="G115:H115" si="37">G116</f>
        <v>56.8</v>
      </c>
      <c r="H115" s="117">
        <f t="shared" si="37"/>
        <v>56.8</v>
      </c>
    </row>
    <row r="116" spans="1:8" ht="25.5" customHeight="1" x14ac:dyDescent="0.25">
      <c r="A116" s="5"/>
      <c r="B116" s="208"/>
      <c r="C116" s="210"/>
      <c r="D116" s="210"/>
      <c r="E116" s="63" t="s">
        <v>184</v>
      </c>
      <c r="F116" s="117">
        <v>56.8</v>
      </c>
      <c r="G116" s="117">
        <v>56.8</v>
      </c>
      <c r="H116" s="117">
        <v>56.8</v>
      </c>
    </row>
    <row r="117" spans="1:8" ht="16.5" customHeight="1" x14ac:dyDescent="0.25">
      <c r="A117" s="5"/>
      <c r="B117" s="208"/>
      <c r="C117" s="210"/>
      <c r="D117" s="210"/>
      <c r="E117" s="62"/>
      <c r="F117" s="37"/>
      <c r="G117" s="37"/>
      <c r="H117" s="37"/>
    </row>
    <row r="118" spans="1:8" ht="18.75" customHeight="1" x14ac:dyDescent="0.25">
      <c r="A118" s="5"/>
      <c r="B118" s="208"/>
      <c r="C118" s="210"/>
      <c r="D118" s="210"/>
      <c r="E118" s="62"/>
      <c r="F118" s="36"/>
      <c r="G118" s="36"/>
      <c r="H118" s="36"/>
    </row>
    <row r="119" spans="1:8" ht="16.5" customHeight="1" x14ac:dyDescent="0.25">
      <c r="A119" s="24" t="s">
        <v>35</v>
      </c>
      <c r="B119" s="209" t="s">
        <v>138</v>
      </c>
      <c r="C119" s="209" t="s">
        <v>39</v>
      </c>
      <c r="D119" s="209" t="s">
        <v>201</v>
      </c>
      <c r="E119" s="63" t="s">
        <v>185</v>
      </c>
      <c r="F119" s="2">
        <f>F120+F121</f>
        <v>220.1</v>
      </c>
      <c r="G119" s="2">
        <f t="shared" ref="G119:H119" si="38">G120+G121</f>
        <v>220.1</v>
      </c>
      <c r="H119" s="2">
        <f t="shared" si="38"/>
        <v>220.1</v>
      </c>
    </row>
    <row r="120" spans="1:8" ht="25.5" customHeight="1" x14ac:dyDescent="0.25">
      <c r="A120" s="7"/>
      <c r="B120" s="210"/>
      <c r="C120" s="210"/>
      <c r="D120" s="210"/>
      <c r="E120" s="63" t="s">
        <v>182</v>
      </c>
      <c r="F120" s="2">
        <f>F123</f>
        <v>220.1</v>
      </c>
      <c r="G120" s="2">
        <f t="shared" ref="G120:H120" si="39">G123</f>
        <v>220.1</v>
      </c>
      <c r="H120" s="2">
        <f t="shared" si="39"/>
        <v>220.1</v>
      </c>
    </row>
    <row r="121" spans="1:8" ht="72" customHeight="1" x14ac:dyDescent="0.25">
      <c r="A121" s="30"/>
      <c r="B121" s="210"/>
      <c r="C121" s="210"/>
      <c r="D121" s="210"/>
      <c r="E121" s="63" t="s">
        <v>184</v>
      </c>
      <c r="F121" s="2"/>
      <c r="G121" s="2"/>
      <c r="H121" s="2"/>
    </row>
    <row r="122" spans="1:8" ht="16.5" customHeight="1" x14ac:dyDescent="0.25">
      <c r="A122" s="7" t="s">
        <v>36</v>
      </c>
      <c r="B122" s="207" t="s">
        <v>6</v>
      </c>
      <c r="C122" s="199" t="s">
        <v>134</v>
      </c>
      <c r="D122" s="209" t="s">
        <v>201</v>
      </c>
      <c r="E122" s="63" t="s">
        <v>185</v>
      </c>
      <c r="F122" s="2">
        <f>F123</f>
        <v>220.1</v>
      </c>
      <c r="G122" s="2">
        <f t="shared" ref="G122:H122" si="40">G123</f>
        <v>220.1</v>
      </c>
      <c r="H122" s="2">
        <f t="shared" si="40"/>
        <v>220.1</v>
      </c>
    </row>
    <row r="123" spans="1:8" ht="24.75" customHeight="1" x14ac:dyDescent="0.25">
      <c r="A123" s="7"/>
      <c r="B123" s="208"/>
      <c r="C123" s="200"/>
      <c r="D123" s="210"/>
      <c r="E123" s="63" t="s">
        <v>182</v>
      </c>
      <c r="F123" s="2">
        <v>220.1</v>
      </c>
      <c r="G123" s="2">
        <v>220.1</v>
      </c>
      <c r="H123" s="2">
        <v>220.1</v>
      </c>
    </row>
    <row r="124" spans="1:8" ht="16.5" customHeight="1" x14ac:dyDescent="0.25">
      <c r="A124" s="7"/>
      <c r="B124" s="208"/>
      <c r="C124" s="200"/>
      <c r="D124" s="210"/>
      <c r="E124" s="63" t="s">
        <v>184</v>
      </c>
      <c r="F124" s="2"/>
      <c r="G124" s="2"/>
      <c r="H124" s="2"/>
    </row>
    <row r="125" spans="1:8" ht="26.25" customHeight="1" x14ac:dyDescent="0.25">
      <c r="A125" s="7"/>
      <c r="B125" s="208"/>
      <c r="C125" s="200"/>
      <c r="D125" s="210"/>
      <c r="E125" s="63"/>
      <c r="F125" s="36"/>
      <c r="G125" s="36"/>
      <c r="H125" s="36"/>
    </row>
    <row r="126" spans="1:8" ht="16.5" customHeight="1" x14ac:dyDescent="0.25">
      <c r="A126" s="279">
        <v>3</v>
      </c>
      <c r="B126" s="281" t="s">
        <v>63</v>
      </c>
      <c r="C126" s="281" t="s">
        <v>37</v>
      </c>
      <c r="D126" s="281" t="s">
        <v>201</v>
      </c>
      <c r="E126" s="153" t="s">
        <v>181</v>
      </c>
      <c r="F126" s="124">
        <f>F127+F128+F129+F130</f>
        <v>12275.400000000001</v>
      </c>
      <c r="G126" s="124">
        <f t="shared" ref="G126:H126" si="41">G127+G128+G129+G130</f>
        <v>12275.400000000001</v>
      </c>
      <c r="H126" s="124">
        <f t="shared" si="41"/>
        <v>12074.6</v>
      </c>
    </row>
    <row r="127" spans="1:8" ht="16.5" customHeight="1" x14ac:dyDescent="0.25">
      <c r="A127" s="280"/>
      <c r="B127" s="282"/>
      <c r="C127" s="282"/>
      <c r="D127" s="282"/>
      <c r="E127" s="152" t="s">
        <v>184</v>
      </c>
      <c r="F127" s="124">
        <f>F132+F140+F146+F155+F164+F173+F180+F192+F200</f>
        <v>7921.4000000000005</v>
      </c>
      <c r="G127" s="124">
        <f t="shared" ref="G127:H127" si="42">G132+G140+G146+G155+G164+G173+G180+G192+G200</f>
        <v>7921.4000000000005</v>
      </c>
      <c r="H127" s="124">
        <f t="shared" si="42"/>
        <v>7921.4000000000005</v>
      </c>
    </row>
    <row r="128" spans="1:8" ht="16.5" customHeight="1" x14ac:dyDescent="0.25">
      <c r="A128" s="280"/>
      <c r="B128" s="282"/>
      <c r="C128" s="282"/>
      <c r="D128" s="282"/>
      <c r="E128" s="152" t="s">
        <v>183</v>
      </c>
      <c r="F128" s="124">
        <f>F133+F141+F172+F191+F201</f>
        <v>4125</v>
      </c>
      <c r="G128" s="124">
        <f t="shared" ref="G128:H128" si="43">G133+G141+G172+G191+G201</f>
        <v>4125</v>
      </c>
      <c r="H128" s="124">
        <f t="shared" si="43"/>
        <v>3924.2</v>
      </c>
    </row>
    <row r="129" spans="1:8" ht="27.75" customHeight="1" x14ac:dyDescent="0.25">
      <c r="A129" s="280"/>
      <c r="B129" s="282"/>
      <c r="C129" s="282"/>
      <c r="D129" s="282"/>
      <c r="E129" s="152" t="s">
        <v>182</v>
      </c>
      <c r="F129" s="124"/>
      <c r="G129" s="124"/>
      <c r="H129" s="40"/>
    </row>
    <row r="130" spans="1:8" ht="16.5" customHeight="1" x14ac:dyDescent="0.25">
      <c r="A130" s="280"/>
      <c r="B130" s="282"/>
      <c r="C130" s="282"/>
      <c r="D130" s="282"/>
      <c r="E130" s="152" t="s">
        <v>273</v>
      </c>
      <c r="F130" s="124">
        <f>F174</f>
        <v>229</v>
      </c>
      <c r="G130" s="124">
        <f t="shared" ref="G130:H130" si="44">G174</f>
        <v>229</v>
      </c>
      <c r="H130" s="124">
        <f t="shared" si="44"/>
        <v>229</v>
      </c>
    </row>
    <row r="131" spans="1:8" ht="16.5" customHeight="1" x14ac:dyDescent="0.25">
      <c r="A131" s="41" t="s">
        <v>38</v>
      </c>
      <c r="B131" s="189" t="s">
        <v>145</v>
      </c>
      <c r="C131" s="195" t="s">
        <v>42</v>
      </c>
      <c r="D131" s="192" t="s">
        <v>201</v>
      </c>
      <c r="E131" s="66" t="s">
        <v>181</v>
      </c>
      <c r="F131" s="40">
        <f>F132+F133</f>
        <v>5474</v>
      </c>
      <c r="G131" s="40">
        <f t="shared" ref="G131:H131" si="45">G132+G133</f>
        <v>5474</v>
      </c>
      <c r="H131" s="40">
        <f t="shared" si="45"/>
        <v>5473.9</v>
      </c>
    </row>
    <row r="132" spans="1:8" ht="16.5" customHeight="1" x14ac:dyDescent="0.25">
      <c r="A132" s="42"/>
      <c r="B132" s="190"/>
      <c r="C132" s="196"/>
      <c r="D132" s="193"/>
      <c r="E132" s="64" t="s">
        <v>184</v>
      </c>
      <c r="F132" s="40">
        <f>F135</f>
        <v>3367.8</v>
      </c>
      <c r="G132" s="40">
        <f t="shared" ref="G132:H132" si="46">G135</f>
        <v>3367.8</v>
      </c>
      <c r="H132" s="40">
        <f t="shared" si="46"/>
        <v>3367.8</v>
      </c>
    </row>
    <row r="133" spans="1:8" ht="16.5" customHeight="1" x14ac:dyDescent="0.25">
      <c r="A133" s="43"/>
      <c r="B133" s="190"/>
      <c r="C133" s="196"/>
      <c r="D133" s="193"/>
      <c r="E133" s="64" t="s">
        <v>183</v>
      </c>
      <c r="F133" s="40">
        <f>F136</f>
        <v>2106.1999999999998</v>
      </c>
      <c r="G133" s="40">
        <f t="shared" ref="G133:H133" si="47">G136</f>
        <v>2106.1999999999998</v>
      </c>
      <c r="H133" s="40">
        <f t="shared" si="47"/>
        <v>2106.1</v>
      </c>
    </row>
    <row r="134" spans="1:8" ht="16.5" customHeight="1" x14ac:dyDescent="0.25">
      <c r="A134" s="41" t="s">
        <v>152</v>
      </c>
      <c r="B134" s="189" t="s">
        <v>146</v>
      </c>
      <c r="C134" s="192" t="s">
        <v>147</v>
      </c>
      <c r="D134" s="189" t="s">
        <v>201</v>
      </c>
      <c r="E134" s="66" t="s">
        <v>181</v>
      </c>
      <c r="F134" s="40">
        <f>F135+F136</f>
        <v>5474</v>
      </c>
      <c r="G134" s="40">
        <f t="shared" ref="G134:H134" si="48">G135+G136</f>
        <v>5474</v>
      </c>
      <c r="H134" s="40">
        <f t="shared" si="48"/>
        <v>5473.9</v>
      </c>
    </row>
    <row r="135" spans="1:8" ht="16.5" customHeight="1" x14ac:dyDescent="0.25">
      <c r="A135" s="42"/>
      <c r="B135" s="190"/>
      <c r="C135" s="193"/>
      <c r="D135" s="190"/>
      <c r="E135" s="64" t="s">
        <v>184</v>
      </c>
      <c r="F135" s="40">
        <v>3367.8</v>
      </c>
      <c r="G135" s="40">
        <v>3367.8</v>
      </c>
      <c r="H135" s="40">
        <v>3367.8</v>
      </c>
    </row>
    <row r="136" spans="1:8" ht="16.5" customHeight="1" x14ac:dyDescent="0.25">
      <c r="A136" s="42"/>
      <c r="B136" s="190"/>
      <c r="C136" s="193"/>
      <c r="D136" s="190"/>
      <c r="E136" s="64" t="s">
        <v>183</v>
      </c>
      <c r="F136" s="40">
        <v>2106.1999999999998</v>
      </c>
      <c r="G136" s="40">
        <v>2106.1999999999998</v>
      </c>
      <c r="H136" s="40">
        <v>2106.1</v>
      </c>
    </row>
    <row r="137" spans="1:8" ht="16.5" customHeight="1" x14ac:dyDescent="0.25">
      <c r="A137" s="42"/>
      <c r="B137" s="190"/>
      <c r="C137" s="193"/>
      <c r="D137" s="190"/>
      <c r="E137" s="64"/>
      <c r="F137" s="40"/>
      <c r="G137" s="40"/>
      <c r="H137" s="40"/>
    </row>
    <row r="138" spans="1:8" ht="16.5" customHeight="1" x14ac:dyDescent="0.25">
      <c r="A138" s="43"/>
      <c r="B138" s="190"/>
      <c r="C138" s="193"/>
      <c r="D138" s="190"/>
      <c r="E138" s="64"/>
      <c r="F138" s="40"/>
      <c r="G138" s="40"/>
      <c r="H138" s="40"/>
    </row>
    <row r="139" spans="1:8" ht="16.5" customHeight="1" x14ac:dyDescent="0.25">
      <c r="A139" s="41" t="s">
        <v>40</v>
      </c>
      <c r="B139" s="189" t="s">
        <v>151</v>
      </c>
      <c r="C139" s="192" t="s">
        <v>43</v>
      </c>
      <c r="D139" s="192" t="s">
        <v>201</v>
      </c>
      <c r="E139" s="66" t="s">
        <v>181</v>
      </c>
      <c r="F139" s="40">
        <f>F140+F141</f>
        <v>734.3</v>
      </c>
      <c r="G139" s="40">
        <f t="shared" ref="G139:H139" si="49">G140+G141</f>
        <v>734.3</v>
      </c>
      <c r="H139" s="40">
        <f t="shared" si="49"/>
        <v>734.3</v>
      </c>
    </row>
    <row r="140" spans="1:8" ht="16.5" customHeight="1" x14ac:dyDescent="0.25">
      <c r="A140" s="42"/>
      <c r="B140" s="190"/>
      <c r="C140" s="193"/>
      <c r="D140" s="193"/>
      <c r="E140" s="64" t="s">
        <v>184</v>
      </c>
      <c r="F140" s="40">
        <f>F143</f>
        <v>597.29999999999995</v>
      </c>
      <c r="G140" s="40">
        <f t="shared" ref="G140:H140" si="50">G143</f>
        <v>597.29999999999995</v>
      </c>
      <c r="H140" s="40">
        <f t="shared" si="50"/>
        <v>597.29999999999995</v>
      </c>
    </row>
    <row r="141" spans="1:8" ht="16.5" customHeight="1" x14ac:dyDescent="0.25">
      <c r="A141" s="43"/>
      <c r="B141" s="190"/>
      <c r="C141" s="193"/>
      <c r="D141" s="193"/>
      <c r="E141" s="64" t="s">
        <v>183</v>
      </c>
      <c r="F141" s="40">
        <f>F144</f>
        <v>137</v>
      </c>
      <c r="G141" s="40">
        <f t="shared" ref="G141:H141" si="51">G144</f>
        <v>137</v>
      </c>
      <c r="H141" s="40">
        <f t="shared" si="51"/>
        <v>137</v>
      </c>
    </row>
    <row r="142" spans="1:8" ht="16.5" customHeight="1" x14ac:dyDescent="0.25">
      <c r="A142" s="41" t="s">
        <v>41</v>
      </c>
      <c r="B142" s="189" t="s">
        <v>83</v>
      </c>
      <c r="C142" s="192" t="s">
        <v>153</v>
      </c>
      <c r="D142" s="192" t="s">
        <v>201</v>
      </c>
      <c r="E142" s="66" t="s">
        <v>181</v>
      </c>
      <c r="F142" s="40">
        <f>F143+F144</f>
        <v>734.3</v>
      </c>
      <c r="G142" s="40">
        <f t="shared" ref="G142:H142" si="52">G143+G144</f>
        <v>734.3</v>
      </c>
      <c r="H142" s="40">
        <f t="shared" si="52"/>
        <v>734.3</v>
      </c>
    </row>
    <row r="143" spans="1:8" ht="16.5" customHeight="1" x14ac:dyDescent="0.25">
      <c r="A143" s="42"/>
      <c r="B143" s="190"/>
      <c r="C143" s="193"/>
      <c r="D143" s="193"/>
      <c r="E143" s="64" t="s">
        <v>184</v>
      </c>
      <c r="F143" s="40">
        <v>597.29999999999995</v>
      </c>
      <c r="G143" s="40">
        <v>597.29999999999995</v>
      </c>
      <c r="H143" s="40">
        <v>597.29999999999995</v>
      </c>
    </row>
    <row r="144" spans="1:8" ht="16.5" customHeight="1" x14ac:dyDescent="0.25">
      <c r="A144" s="43"/>
      <c r="B144" s="190"/>
      <c r="C144" s="193"/>
      <c r="D144" s="193"/>
      <c r="E144" s="64" t="s">
        <v>183</v>
      </c>
      <c r="F144" s="40">
        <v>137</v>
      </c>
      <c r="G144" s="40">
        <v>137</v>
      </c>
      <c r="H144" s="40">
        <v>137</v>
      </c>
    </row>
    <row r="145" spans="1:8" ht="16.5" customHeight="1" x14ac:dyDescent="0.25">
      <c r="A145" s="41" t="s">
        <v>44</v>
      </c>
      <c r="B145" s="189" t="s">
        <v>89</v>
      </c>
      <c r="C145" s="192" t="s">
        <v>46</v>
      </c>
      <c r="D145" s="192" t="s">
        <v>201</v>
      </c>
      <c r="E145" s="66" t="s">
        <v>181</v>
      </c>
      <c r="F145" s="40">
        <f>F146</f>
        <v>3139.7</v>
      </c>
      <c r="G145" s="40">
        <f t="shared" ref="G145:H145" si="53">G146</f>
        <v>3139.7</v>
      </c>
      <c r="H145" s="40">
        <f t="shared" si="53"/>
        <v>3139.7</v>
      </c>
    </row>
    <row r="146" spans="1:8" ht="21.75" customHeight="1" x14ac:dyDescent="0.25">
      <c r="A146" s="43"/>
      <c r="B146" s="190"/>
      <c r="C146" s="193"/>
      <c r="D146" s="193"/>
      <c r="E146" s="64" t="s">
        <v>184</v>
      </c>
      <c r="F146" s="40">
        <f>F148</f>
        <v>3139.7</v>
      </c>
      <c r="G146" s="40">
        <f t="shared" ref="G146:H146" si="54">G148</f>
        <v>3139.7</v>
      </c>
      <c r="H146" s="40">
        <f t="shared" si="54"/>
        <v>3139.7</v>
      </c>
    </row>
    <row r="147" spans="1:8" ht="16.5" customHeight="1" x14ac:dyDescent="0.25">
      <c r="A147" s="41" t="s">
        <v>47</v>
      </c>
      <c r="B147" s="189" t="s">
        <v>6</v>
      </c>
      <c r="C147" s="192" t="s">
        <v>156</v>
      </c>
      <c r="D147" s="192" t="s">
        <v>201</v>
      </c>
      <c r="E147" s="66" t="s">
        <v>181</v>
      </c>
      <c r="F147" s="40">
        <f>F148</f>
        <v>3139.7</v>
      </c>
      <c r="G147" s="40">
        <f t="shared" ref="G147:H147" si="55">G148</f>
        <v>3139.7</v>
      </c>
      <c r="H147" s="40">
        <f t="shared" si="55"/>
        <v>3139.7</v>
      </c>
    </row>
    <row r="148" spans="1:8" ht="16.5" customHeight="1" x14ac:dyDescent="0.25">
      <c r="A148" s="42"/>
      <c r="B148" s="190"/>
      <c r="C148" s="193"/>
      <c r="D148" s="193"/>
      <c r="E148" s="64" t="s">
        <v>184</v>
      </c>
      <c r="F148" s="40">
        <v>3139.7</v>
      </c>
      <c r="G148" s="40">
        <v>3139.7</v>
      </c>
      <c r="H148" s="40">
        <v>3139.7</v>
      </c>
    </row>
    <row r="149" spans="1:8" ht="16.5" customHeight="1" x14ac:dyDescent="0.25">
      <c r="A149" s="42"/>
      <c r="B149" s="190"/>
      <c r="C149" s="193"/>
      <c r="D149" s="193"/>
      <c r="E149" s="64"/>
      <c r="F149" s="40"/>
      <c r="G149" s="40"/>
      <c r="H149" s="40"/>
    </row>
    <row r="150" spans="1:8" ht="16.5" customHeight="1" x14ac:dyDescent="0.25">
      <c r="A150" s="42"/>
      <c r="B150" s="190"/>
      <c r="C150" s="193"/>
      <c r="D150" s="193"/>
      <c r="E150" s="64"/>
      <c r="F150" s="40"/>
      <c r="G150" s="40"/>
      <c r="H150" s="40"/>
    </row>
    <row r="151" spans="1:8" ht="16.5" customHeight="1" x14ac:dyDescent="0.25">
      <c r="A151" s="42"/>
      <c r="B151" s="190"/>
      <c r="C151" s="193"/>
      <c r="D151" s="193"/>
      <c r="E151" s="64"/>
      <c r="F151" s="40"/>
      <c r="G151" s="40"/>
      <c r="H151" s="40"/>
    </row>
    <row r="152" spans="1:8" ht="16.5" customHeight="1" x14ac:dyDescent="0.25">
      <c r="A152" s="42"/>
      <c r="B152" s="190"/>
      <c r="C152" s="193"/>
      <c r="D152" s="193"/>
      <c r="E152" s="64"/>
      <c r="F152" s="40"/>
      <c r="G152" s="40"/>
      <c r="H152" s="40"/>
    </row>
    <row r="153" spans="1:8" ht="16.5" customHeight="1" x14ac:dyDescent="0.25">
      <c r="A153" s="43"/>
      <c r="B153" s="190"/>
      <c r="C153" s="193"/>
      <c r="D153" s="193"/>
      <c r="E153" s="64"/>
      <c r="F153" s="40"/>
      <c r="G153" s="40"/>
      <c r="H153" s="40"/>
    </row>
    <row r="154" spans="1:8" ht="16.5" customHeight="1" x14ac:dyDescent="0.25">
      <c r="A154" s="44" t="s">
        <v>48</v>
      </c>
      <c r="B154" s="189" t="s">
        <v>96</v>
      </c>
      <c r="C154" s="192" t="s">
        <v>49</v>
      </c>
      <c r="D154" s="192" t="s">
        <v>201</v>
      </c>
      <c r="E154" s="66" t="s">
        <v>181</v>
      </c>
      <c r="F154" s="40">
        <f>F155+F156</f>
        <v>100</v>
      </c>
      <c r="G154" s="40">
        <f t="shared" ref="G154:H154" si="56">G155+G156</f>
        <v>100</v>
      </c>
      <c r="H154" s="40">
        <f t="shared" si="56"/>
        <v>100</v>
      </c>
    </row>
    <row r="155" spans="1:8" ht="16.5" customHeight="1" x14ac:dyDescent="0.25">
      <c r="A155" s="42"/>
      <c r="B155" s="190"/>
      <c r="C155" s="193"/>
      <c r="D155" s="193"/>
      <c r="E155" s="64" t="s">
        <v>184</v>
      </c>
      <c r="F155" s="40">
        <f>F158+F161</f>
        <v>100</v>
      </c>
      <c r="G155" s="40">
        <f t="shared" ref="G155:H155" si="57">G158+G161</f>
        <v>100</v>
      </c>
      <c r="H155" s="40">
        <f t="shared" si="57"/>
        <v>100</v>
      </c>
    </row>
    <row r="156" spans="1:8" ht="16.5" customHeight="1" x14ac:dyDescent="0.25">
      <c r="A156" s="42"/>
      <c r="B156" s="190"/>
      <c r="C156" s="193"/>
      <c r="D156" s="193"/>
      <c r="E156" s="64"/>
      <c r="F156" s="40"/>
      <c r="G156" s="40"/>
      <c r="H156" s="40"/>
    </row>
    <row r="157" spans="1:8" ht="16.5" customHeight="1" x14ac:dyDescent="0.25">
      <c r="A157" s="41" t="s">
        <v>50</v>
      </c>
      <c r="B157" s="189" t="s">
        <v>6</v>
      </c>
      <c r="C157" s="204" t="s">
        <v>163</v>
      </c>
      <c r="D157" s="192" t="s">
        <v>201</v>
      </c>
      <c r="E157" s="66" t="s">
        <v>181</v>
      </c>
      <c r="F157" s="40">
        <v>0</v>
      </c>
      <c r="G157" s="40">
        <v>0</v>
      </c>
      <c r="H157" s="40">
        <v>0</v>
      </c>
    </row>
    <row r="158" spans="1:8" ht="16.5" customHeight="1" x14ac:dyDescent="0.25">
      <c r="A158" s="42"/>
      <c r="B158" s="190"/>
      <c r="C158" s="205"/>
      <c r="D158" s="193"/>
      <c r="E158" s="64" t="s">
        <v>184</v>
      </c>
      <c r="F158" s="40">
        <v>0</v>
      </c>
      <c r="G158" s="40">
        <v>0</v>
      </c>
      <c r="H158" s="40">
        <v>0</v>
      </c>
    </row>
    <row r="159" spans="1:8" ht="42" customHeight="1" x14ac:dyDescent="0.25">
      <c r="A159" s="43"/>
      <c r="B159" s="191"/>
      <c r="C159" s="206"/>
      <c r="D159" s="194"/>
      <c r="E159" s="64"/>
      <c r="F159" s="40"/>
      <c r="G159" s="40"/>
      <c r="H159" s="40"/>
    </row>
    <row r="160" spans="1:8" ht="16.5" customHeight="1" x14ac:dyDescent="0.25">
      <c r="A160" s="45" t="s">
        <v>161</v>
      </c>
      <c r="B160" s="193" t="s">
        <v>45</v>
      </c>
      <c r="C160" s="192" t="s">
        <v>162</v>
      </c>
      <c r="D160" s="192" t="s">
        <v>201</v>
      </c>
      <c r="E160" s="66" t="s">
        <v>181</v>
      </c>
      <c r="F160" s="46">
        <f>F161</f>
        <v>100</v>
      </c>
      <c r="G160" s="46">
        <f t="shared" ref="G160:H160" si="58">G161</f>
        <v>100</v>
      </c>
      <c r="H160" s="46">
        <f t="shared" si="58"/>
        <v>100</v>
      </c>
    </row>
    <row r="161" spans="1:8" ht="12.75" customHeight="1" x14ac:dyDescent="0.25">
      <c r="A161" s="47"/>
      <c r="B161" s="193"/>
      <c r="C161" s="193"/>
      <c r="D161" s="193"/>
      <c r="E161" s="64" t="s">
        <v>184</v>
      </c>
      <c r="F161" s="46">
        <v>100</v>
      </c>
      <c r="G161" s="46">
        <v>100</v>
      </c>
      <c r="H161" s="46">
        <v>100</v>
      </c>
    </row>
    <row r="162" spans="1:8" ht="36.75" customHeight="1" x14ac:dyDescent="0.25">
      <c r="A162" s="43"/>
      <c r="B162" s="194"/>
      <c r="C162" s="194"/>
      <c r="D162" s="194"/>
      <c r="E162" s="65"/>
      <c r="F162" s="49"/>
      <c r="G162" s="49"/>
      <c r="H162" s="49"/>
    </row>
    <row r="163" spans="1:8" ht="16.5" customHeight="1" x14ac:dyDescent="0.25">
      <c r="A163" s="41" t="s">
        <v>51</v>
      </c>
      <c r="B163" s="189" t="s">
        <v>103</v>
      </c>
      <c r="C163" s="192" t="s">
        <v>167</v>
      </c>
      <c r="D163" s="192" t="s">
        <v>201</v>
      </c>
      <c r="E163" s="66" t="s">
        <v>181</v>
      </c>
      <c r="F163" s="40">
        <f>F164+F165</f>
        <v>77.400000000000006</v>
      </c>
      <c r="G163" s="40">
        <f t="shared" ref="G163:H163" si="59">G164+G165</f>
        <v>77.400000000000006</v>
      </c>
      <c r="H163" s="40">
        <f t="shared" si="59"/>
        <v>77.400000000000006</v>
      </c>
    </row>
    <row r="164" spans="1:8" ht="16.5" customHeight="1" x14ac:dyDescent="0.25">
      <c r="A164" s="47"/>
      <c r="B164" s="190"/>
      <c r="C164" s="193"/>
      <c r="D164" s="193"/>
      <c r="E164" s="64" t="s">
        <v>184</v>
      </c>
      <c r="F164" s="40">
        <f>F167</f>
        <v>77.400000000000006</v>
      </c>
      <c r="G164" s="40">
        <f t="shared" ref="G164:H164" si="60">G167</f>
        <v>77.400000000000006</v>
      </c>
      <c r="H164" s="40">
        <f t="shared" si="60"/>
        <v>77.400000000000006</v>
      </c>
    </row>
    <row r="165" spans="1:8" ht="16.5" customHeight="1" x14ac:dyDescent="0.25">
      <c r="A165" s="50"/>
      <c r="B165" s="190"/>
      <c r="C165" s="193"/>
      <c r="D165" s="193"/>
      <c r="E165" s="64"/>
      <c r="F165" s="40"/>
      <c r="G165" s="40"/>
      <c r="H165" s="40"/>
    </row>
    <row r="166" spans="1:8" ht="16.5" customHeight="1" x14ac:dyDescent="0.25">
      <c r="A166" s="41" t="s">
        <v>166</v>
      </c>
      <c r="B166" s="189" t="s">
        <v>83</v>
      </c>
      <c r="C166" s="192" t="s">
        <v>53</v>
      </c>
      <c r="D166" s="189" t="s">
        <v>201</v>
      </c>
      <c r="E166" s="66" t="s">
        <v>181</v>
      </c>
      <c r="F166" s="40">
        <f t="shared" ref="F166:G166" si="61">F167</f>
        <v>77.400000000000006</v>
      </c>
      <c r="G166" s="40">
        <f t="shared" si="61"/>
        <v>77.400000000000006</v>
      </c>
      <c r="H166" s="40">
        <f>H167</f>
        <v>77.400000000000006</v>
      </c>
    </row>
    <row r="167" spans="1:8" ht="16.5" customHeight="1" x14ac:dyDescent="0.25">
      <c r="A167" s="42"/>
      <c r="B167" s="190"/>
      <c r="C167" s="193"/>
      <c r="D167" s="190"/>
      <c r="E167" s="64" t="s">
        <v>184</v>
      </c>
      <c r="F167" s="40">
        <v>77.400000000000006</v>
      </c>
      <c r="G167" s="40">
        <v>77.400000000000006</v>
      </c>
      <c r="H167" s="40">
        <v>77.400000000000006</v>
      </c>
    </row>
    <row r="168" spans="1:8" ht="16.5" customHeight="1" x14ac:dyDescent="0.25">
      <c r="A168" s="42"/>
      <c r="B168" s="190"/>
      <c r="C168" s="193"/>
      <c r="D168" s="190"/>
      <c r="E168" s="64"/>
      <c r="F168" s="40"/>
      <c r="G168" s="40"/>
      <c r="H168" s="40"/>
    </row>
    <row r="169" spans="1:8" ht="21" customHeight="1" x14ac:dyDescent="0.25">
      <c r="A169" s="42"/>
      <c r="B169" s="190"/>
      <c r="C169" s="193"/>
      <c r="D169" s="190"/>
      <c r="E169" s="64"/>
      <c r="F169" s="40"/>
      <c r="G169" s="40"/>
      <c r="H169" s="40"/>
    </row>
    <row r="170" spans="1:8" ht="20.25" customHeight="1" x14ac:dyDescent="0.25">
      <c r="A170" s="43"/>
      <c r="B170" s="191"/>
      <c r="C170" s="194"/>
      <c r="D170" s="190"/>
      <c r="E170" s="64"/>
      <c r="F170" s="40"/>
      <c r="G170" s="40"/>
      <c r="H170" s="40"/>
    </row>
    <row r="171" spans="1:8" ht="17.25" customHeight="1" x14ac:dyDescent="0.25">
      <c r="A171" s="45" t="s">
        <v>52</v>
      </c>
      <c r="B171" s="189" t="s">
        <v>124</v>
      </c>
      <c r="C171" s="192" t="s">
        <v>174</v>
      </c>
      <c r="D171" s="192" t="s">
        <v>201</v>
      </c>
      <c r="E171" s="66" t="s">
        <v>181</v>
      </c>
      <c r="F171" s="46">
        <f>F172+F173+F174</f>
        <v>2623.9</v>
      </c>
      <c r="G171" s="46">
        <f t="shared" ref="G171:H171" si="62">G172+G173+G174</f>
        <v>2623.9</v>
      </c>
      <c r="H171" s="46">
        <f t="shared" si="62"/>
        <v>2423.1999999999998</v>
      </c>
    </row>
    <row r="172" spans="1:8" ht="17.25" customHeight="1" x14ac:dyDescent="0.25">
      <c r="A172" s="51"/>
      <c r="B172" s="190"/>
      <c r="C172" s="193"/>
      <c r="D172" s="193"/>
      <c r="E172" s="65" t="s">
        <v>183</v>
      </c>
      <c r="F172" s="46">
        <f>F176</f>
        <v>1881.8</v>
      </c>
      <c r="G172" s="46">
        <f t="shared" ref="G172:H172" si="63">G176</f>
        <v>1881.8</v>
      </c>
      <c r="H172" s="46">
        <f t="shared" si="63"/>
        <v>1681.1</v>
      </c>
    </row>
    <row r="173" spans="1:8" ht="16.5" customHeight="1" x14ac:dyDescent="0.25">
      <c r="A173" s="51"/>
      <c r="B173" s="190"/>
      <c r="C173" s="193"/>
      <c r="D173" s="193"/>
      <c r="E173" s="64" t="s">
        <v>184</v>
      </c>
      <c r="F173" s="46">
        <f>F177</f>
        <v>513.1</v>
      </c>
      <c r="G173" s="46">
        <f t="shared" ref="G173:H173" si="64">G177</f>
        <v>513.1</v>
      </c>
      <c r="H173" s="46">
        <f t="shared" si="64"/>
        <v>513.1</v>
      </c>
    </row>
    <row r="174" spans="1:8" ht="14.25" customHeight="1" x14ac:dyDescent="0.25">
      <c r="A174" s="52"/>
      <c r="B174" s="191"/>
      <c r="C174" s="194"/>
      <c r="D174" s="194"/>
      <c r="E174" s="64" t="s">
        <v>273</v>
      </c>
      <c r="F174" s="46">
        <f>F178</f>
        <v>229</v>
      </c>
      <c r="G174" s="46">
        <f t="shared" ref="G174:H174" si="65">G178</f>
        <v>229</v>
      </c>
      <c r="H174" s="46">
        <f t="shared" si="65"/>
        <v>229</v>
      </c>
    </row>
    <row r="175" spans="1:8" ht="20.25" customHeight="1" x14ac:dyDescent="0.25">
      <c r="A175" s="276" t="s">
        <v>171</v>
      </c>
      <c r="B175" s="195" t="s">
        <v>83</v>
      </c>
      <c r="C175" s="195" t="s">
        <v>175</v>
      </c>
      <c r="D175" s="195" t="s">
        <v>201</v>
      </c>
      <c r="E175" s="66" t="s">
        <v>181</v>
      </c>
      <c r="F175" s="46">
        <f>F176+F177+F178</f>
        <v>2623.9</v>
      </c>
      <c r="G175" s="46">
        <f t="shared" ref="G175:H175" si="66">G176+G177+G178</f>
        <v>2623.9</v>
      </c>
      <c r="H175" s="46">
        <f t="shared" si="66"/>
        <v>2423.1999999999998</v>
      </c>
    </row>
    <row r="176" spans="1:8" ht="20.25" customHeight="1" x14ac:dyDescent="0.25">
      <c r="A176" s="277"/>
      <c r="B176" s="196"/>
      <c r="C176" s="196"/>
      <c r="D176" s="196"/>
      <c r="E176" s="65" t="s">
        <v>183</v>
      </c>
      <c r="F176" s="46">
        <v>1881.8</v>
      </c>
      <c r="G176" s="46">
        <v>1881.8</v>
      </c>
      <c r="H176" s="46">
        <v>1681.1</v>
      </c>
    </row>
    <row r="177" spans="1:8" ht="20.25" customHeight="1" x14ac:dyDescent="0.25">
      <c r="A177" s="277"/>
      <c r="B177" s="196"/>
      <c r="C177" s="196"/>
      <c r="D177" s="196"/>
      <c r="E177" s="64" t="s">
        <v>184</v>
      </c>
      <c r="F177" s="46">
        <v>513.1</v>
      </c>
      <c r="G177" s="46">
        <v>513.1</v>
      </c>
      <c r="H177" s="46">
        <v>513.1</v>
      </c>
    </row>
    <row r="178" spans="1:8" ht="20.25" customHeight="1" x14ac:dyDescent="0.25">
      <c r="A178" s="278"/>
      <c r="B178" s="275"/>
      <c r="C178" s="275"/>
      <c r="D178" s="275"/>
      <c r="E178" s="65" t="s">
        <v>273</v>
      </c>
      <c r="F178" s="46">
        <v>229</v>
      </c>
      <c r="G178" s="46">
        <v>229</v>
      </c>
      <c r="H178" s="46">
        <v>229</v>
      </c>
    </row>
    <row r="179" spans="1:8" ht="16.5" customHeight="1" x14ac:dyDescent="0.25">
      <c r="A179" s="276" t="s">
        <v>223</v>
      </c>
      <c r="B179" s="189" t="s">
        <v>130</v>
      </c>
      <c r="C179" s="192" t="s">
        <v>227</v>
      </c>
      <c r="D179" s="192" t="s">
        <v>201</v>
      </c>
      <c r="E179" s="66" t="s">
        <v>181</v>
      </c>
      <c r="F179" s="40">
        <v>1</v>
      </c>
      <c r="G179" s="40">
        <v>1</v>
      </c>
      <c r="H179" s="40">
        <v>1</v>
      </c>
    </row>
    <row r="180" spans="1:8" ht="16.5" customHeight="1" x14ac:dyDescent="0.25">
      <c r="A180" s="277"/>
      <c r="B180" s="190"/>
      <c r="C180" s="193"/>
      <c r="D180" s="193"/>
      <c r="E180" s="65" t="s">
        <v>184</v>
      </c>
      <c r="F180" s="40">
        <v>1</v>
      </c>
      <c r="G180" s="40">
        <v>1</v>
      </c>
      <c r="H180" s="40">
        <v>1</v>
      </c>
    </row>
    <row r="181" spans="1:8" ht="16.5" customHeight="1" x14ac:dyDescent="0.25">
      <c r="A181" s="277"/>
      <c r="B181" s="190"/>
      <c r="C181" s="193"/>
      <c r="D181" s="194"/>
      <c r="E181" s="64"/>
      <c r="F181" s="40"/>
      <c r="G181" s="40"/>
      <c r="H181" s="40"/>
    </row>
    <row r="182" spans="1:8" ht="16.5" customHeight="1" x14ac:dyDescent="0.25">
      <c r="A182" s="278"/>
      <c r="B182" s="67"/>
      <c r="C182" s="56"/>
      <c r="D182" s="56"/>
      <c r="E182" s="64"/>
      <c r="F182" s="40"/>
      <c r="G182" s="40"/>
      <c r="H182" s="40"/>
    </row>
    <row r="183" spans="1:8" ht="16.5" customHeight="1" x14ac:dyDescent="0.25">
      <c r="A183" s="41" t="s">
        <v>224</v>
      </c>
      <c r="B183" s="189" t="s">
        <v>83</v>
      </c>
      <c r="C183" s="192" t="s">
        <v>228</v>
      </c>
      <c r="D183" s="192" t="s">
        <v>201</v>
      </c>
      <c r="E183" s="66" t="s">
        <v>181</v>
      </c>
      <c r="F183" s="40">
        <v>1</v>
      </c>
      <c r="G183" s="40">
        <v>1</v>
      </c>
      <c r="H183" s="40">
        <v>1</v>
      </c>
    </row>
    <row r="184" spans="1:8" ht="16.5" customHeight="1" x14ac:dyDescent="0.25">
      <c r="A184" s="42"/>
      <c r="B184" s="190"/>
      <c r="C184" s="193"/>
      <c r="D184" s="193"/>
      <c r="E184" s="65" t="s">
        <v>184</v>
      </c>
      <c r="F184" s="40">
        <v>1</v>
      </c>
      <c r="G184" s="40">
        <v>1</v>
      </c>
      <c r="H184" s="40">
        <v>1</v>
      </c>
    </row>
    <row r="185" spans="1:8" ht="16.5" customHeight="1" x14ac:dyDescent="0.25">
      <c r="A185" s="42"/>
      <c r="B185" s="190"/>
      <c r="C185" s="193"/>
      <c r="D185" s="193"/>
      <c r="E185" s="64"/>
      <c r="F185" s="40"/>
      <c r="G185" s="40"/>
      <c r="H185" s="40"/>
    </row>
    <row r="186" spans="1:8" ht="16.5" customHeight="1" x14ac:dyDescent="0.25">
      <c r="A186" s="42"/>
      <c r="B186" s="190"/>
      <c r="C186" s="193"/>
      <c r="D186" s="193"/>
      <c r="E186" s="64"/>
      <c r="F186" s="40"/>
      <c r="G186" s="40"/>
      <c r="H186" s="40"/>
    </row>
    <row r="187" spans="1:8" ht="13.5" customHeight="1" x14ac:dyDescent="0.25">
      <c r="A187" s="42"/>
      <c r="B187" s="190"/>
      <c r="C187" s="193"/>
      <c r="D187" s="193"/>
      <c r="E187" s="64"/>
      <c r="F187" s="40"/>
      <c r="G187" s="40"/>
      <c r="H187" s="40"/>
    </row>
    <row r="188" spans="1:8" ht="16.5" hidden="1" customHeight="1" x14ac:dyDescent="0.25">
      <c r="A188" s="43"/>
      <c r="B188" s="191"/>
      <c r="C188" s="194"/>
      <c r="D188" s="194"/>
      <c r="E188" s="64"/>
      <c r="F188" s="40"/>
      <c r="G188" s="40"/>
      <c r="H188" s="40"/>
    </row>
    <row r="189" spans="1:8" ht="16.5" customHeight="1" x14ac:dyDescent="0.25">
      <c r="A189" s="45" t="s">
        <v>229</v>
      </c>
      <c r="B189" s="189" t="s">
        <v>138</v>
      </c>
      <c r="C189" s="192" t="s">
        <v>235</v>
      </c>
      <c r="D189" s="192" t="s">
        <v>201</v>
      </c>
      <c r="E189" s="66" t="s">
        <v>181</v>
      </c>
      <c r="F189" s="55">
        <v>0</v>
      </c>
      <c r="G189" s="55">
        <v>0</v>
      </c>
      <c r="H189" s="55">
        <v>0</v>
      </c>
    </row>
    <row r="190" spans="1:8" ht="23.25" customHeight="1" x14ac:dyDescent="0.25">
      <c r="A190" s="51"/>
      <c r="B190" s="190"/>
      <c r="C190" s="193"/>
      <c r="D190" s="193"/>
      <c r="E190" s="152" t="s">
        <v>182</v>
      </c>
      <c r="F190" s="55">
        <v>0</v>
      </c>
      <c r="G190" s="55">
        <v>0</v>
      </c>
      <c r="H190" s="55">
        <v>0</v>
      </c>
    </row>
    <row r="191" spans="1:8" ht="16.5" customHeight="1" x14ac:dyDescent="0.25">
      <c r="A191" s="51"/>
      <c r="B191" s="190"/>
      <c r="C191" s="193"/>
      <c r="D191" s="193"/>
      <c r="E191" s="65" t="s">
        <v>183</v>
      </c>
      <c r="F191" s="55">
        <v>0</v>
      </c>
      <c r="G191" s="55">
        <v>0</v>
      </c>
      <c r="H191" s="55">
        <v>0</v>
      </c>
    </row>
    <row r="192" spans="1:8" ht="16.5" customHeight="1" x14ac:dyDescent="0.25">
      <c r="A192" s="51"/>
      <c r="B192" s="190"/>
      <c r="C192" s="193"/>
      <c r="D192" s="193"/>
      <c r="E192" s="65" t="s">
        <v>184</v>
      </c>
      <c r="F192" s="55">
        <v>0</v>
      </c>
      <c r="G192" s="55">
        <v>0</v>
      </c>
      <c r="H192" s="55">
        <v>0</v>
      </c>
    </row>
    <row r="193" spans="1:8" ht="14.25" customHeight="1" x14ac:dyDescent="0.25">
      <c r="A193" s="52"/>
      <c r="B193" s="190"/>
      <c r="C193" s="194"/>
      <c r="D193" s="194"/>
      <c r="E193" s="64"/>
      <c r="F193" s="40"/>
      <c r="G193" s="40"/>
      <c r="H193" s="40"/>
    </row>
    <row r="194" spans="1:8" ht="16.5" customHeight="1" x14ac:dyDescent="0.25">
      <c r="A194" s="51" t="s">
        <v>230</v>
      </c>
      <c r="B194" s="192" t="s">
        <v>83</v>
      </c>
      <c r="C194" s="192" t="s">
        <v>236</v>
      </c>
      <c r="D194" s="192" t="s">
        <v>201</v>
      </c>
      <c r="E194" s="66" t="s">
        <v>181</v>
      </c>
      <c r="F194" s="55">
        <v>0</v>
      </c>
      <c r="G194" s="55">
        <v>0</v>
      </c>
      <c r="H194" s="55">
        <v>0</v>
      </c>
    </row>
    <row r="195" spans="1:8" ht="25.5" x14ac:dyDescent="0.25">
      <c r="A195" s="51"/>
      <c r="B195" s="193"/>
      <c r="C195" s="193"/>
      <c r="D195" s="193"/>
      <c r="E195" s="152" t="s">
        <v>182</v>
      </c>
      <c r="F195" s="55">
        <v>0</v>
      </c>
      <c r="G195" s="55">
        <v>0</v>
      </c>
      <c r="H195" s="55">
        <v>0</v>
      </c>
    </row>
    <row r="196" spans="1:8" ht="16.5" customHeight="1" x14ac:dyDescent="0.25">
      <c r="A196" s="51"/>
      <c r="B196" s="193"/>
      <c r="C196" s="193"/>
      <c r="D196" s="193"/>
      <c r="E196" s="65" t="s">
        <v>183</v>
      </c>
      <c r="F196" s="55">
        <v>0</v>
      </c>
      <c r="G196" s="55">
        <v>0</v>
      </c>
      <c r="H196" s="55">
        <v>0</v>
      </c>
    </row>
    <row r="197" spans="1:8" ht="16.5" customHeight="1" x14ac:dyDescent="0.25">
      <c r="A197" s="51"/>
      <c r="B197" s="193"/>
      <c r="C197" s="193"/>
      <c r="D197" s="193"/>
      <c r="E197" s="65" t="s">
        <v>184</v>
      </c>
      <c r="F197" s="55">
        <v>0</v>
      </c>
      <c r="G197" s="55">
        <v>0</v>
      </c>
      <c r="H197" s="55">
        <v>0</v>
      </c>
    </row>
    <row r="198" spans="1:8" ht="25.5" customHeight="1" x14ac:dyDescent="0.25">
      <c r="A198" s="51"/>
      <c r="B198" s="194"/>
      <c r="C198" s="194"/>
      <c r="D198" s="194"/>
      <c r="E198" s="66"/>
      <c r="F198" s="40"/>
      <c r="G198" s="40"/>
      <c r="H198" s="40"/>
    </row>
    <row r="199" spans="1:8" ht="16.5" customHeight="1" x14ac:dyDescent="0.25">
      <c r="A199" s="274" t="s">
        <v>252</v>
      </c>
      <c r="B199" s="273" t="s">
        <v>254</v>
      </c>
      <c r="C199" s="189" t="s">
        <v>255</v>
      </c>
      <c r="D199" s="189" t="s">
        <v>201</v>
      </c>
      <c r="E199" s="66" t="s">
        <v>181</v>
      </c>
      <c r="F199" s="55">
        <f>F200+F201</f>
        <v>125.1</v>
      </c>
      <c r="G199" s="55">
        <f t="shared" ref="G199:H199" si="67">G200+G201</f>
        <v>125.1</v>
      </c>
      <c r="H199" s="55">
        <f t="shared" si="67"/>
        <v>125.1</v>
      </c>
    </row>
    <row r="200" spans="1:8" ht="23.25" customHeight="1" x14ac:dyDescent="0.25">
      <c r="A200" s="274"/>
      <c r="B200" s="273"/>
      <c r="C200" s="190"/>
      <c r="D200" s="190"/>
      <c r="E200" s="65" t="s">
        <v>184</v>
      </c>
      <c r="F200" s="55">
        <f>F203</f>
        <v>125.1</v>
      </c>
      <c r="G200" s="55">
        <f t="shared" ref="G200:H200" si="68">G203</f>
        <v>125.1</v>
      </c>
      <c r="H200" s="55">
        <f t="shared" si="68"/>
        <v>125.1</v>
      </c>
    </row>
    <row r="201" spans="1:8" ht="15.75" customHeight="1" x14ac:dyDescent="0.25">
      <c r="A201" s="274"/>
      <c r="B201" s="273"/>
      <c r="C201" s="191"/>
      <c r="D201" s="191"/>
      <c r="E201" s="65" t="s">
        <v>183</v>
      </c>
      <c r="F201" s="55">
        <f>F204</f>
        <v>0</v>
      </c>
      <c r="G201" s="55">
        <f t="shared" ref="G201:H201" si="69">G204</f>
        <v>0</v>
      </c>
      <c r="H201" s="55">
        <f t="shared" si="69"/>
        <v>0</v>
      </c>
    </row>
    <row r="202" spans="1:8" ht="16.5" customHeight="1" x14ac:dyDescent="0.25">
      <c r="A202" s="51" t="s">
        <v>253</v>
      </c>
      <c r="B202" s="273" t="s">
        <v>83</v>
      </c>
      <c r="C202" s="189" t="s">
        <v>255</v>
      </c>
      <c r="D202" s="189" t="s">
        <v>201</v>
      </c>
      <c r="E202" s="66" t="s">
        <v>181</v>
      </c>
      <c r="F202" s="55">
        <v>0</v>
      </c>
      <c r="G202" s="55">
        <v>0</v>
      </c>
      <c r="H202" s="55">
        <v>0</v>
      </c>
    </row>
    <row r="203" spans="1:8" x14ac:dyDescent="0.25">
      <c r="A203" s="51"/>
      <c r="B203" s="273"/>
      <c r="C203" s="190"/>
      <c r="D203" s="190"/>
      <c r="E203" s="65" t="s">
        <v>184</v>
      </c>
      <c r="F203" s="55">
        <v>125.1</v>
      </c>
      <c r="G203" s="55">
        <v>125.1</v>
      </c>
      <c r="H203" s="55">
        <v>125.1</v>
      </c>
    </row>
    <row r="204" spans="1:8" ht="16.5" customHeight="1" x14ac:dyDescent="0.25">
      <c r="A204" s="51"/>
      <c r="B204" s="273"/>
      <c r="C204" s="191"/>
      <c r="D204" s="191"/>
      <c r="E204" s="65" t="s">
        <v>183</v>
      </c>
      <c r="F204" s="55">
        <v>0</v>
      </c>
      <c r="G204" s="55">
        <v>0</v>
      </c>
      <c r="H204" s="55">
        <v>0</v>
      </c>
    </row>
    <row r="205" spans="1:8" ht="16.5" customHeight="1" x14ac:dyDescent="0.25">
      <c r="A205" s="274" t="s">
        <v>274</v>
      </c>
      <c r="B205" s="195" t="s">
        <v>63</v>
      </c>
      <c r="C205" s="189" t="s">
        <v>258</v>
      </c>
      <c r="D205" s="189" t="s">
        <v>201</v>
      </c>
      <c r="E205" s="153" t="s">
        <v>181</v>
      </c>
      <c r="F205" s="124">
        <f>F206+F207</f>
        <v>0</v>
      </c>
      <c r="G205" s="124">
        <f t="shared" ref="G205:H205" si="70">G206+G207</f>
        <v>0</v>
      </c>
      <c r="H205" s="124">
        <f t="shared" si="70"/>
        <v>0</v>
      </c>
    </row>
    <row r="206" spans="1:8" ht="16.5" customHeight="1" x14ac:dyDescent="0.25">
      <c r="A206" s="274"/>
      <c r="B206" s="196"/>
      <c r="C206" s="190"/>
      <c r="D206" s="190"/>
      <c r="E206" s="152" t="s">
        <v>184</v>
      </c>
      <c r="F206" s="124">
        <f>F209</f>
        <v>0</v>
      </c>
      <c r="G206" s="124">
        <f t="shared" ref="G206:H206" si="71">G209</f>
        <v>0</v>
      </c>
      <c r="H206" s="124">
        <f t="shared" si="71"/>
        <v>0</v>
      </c>
    </row>
    <row r="207" spans="1:8" ht="27" customHeight="1" x14ac:dyDescent="0.25">
      <c r="A207" s="274"/>
      <c r="B207" s="275"/>
      <c r="C207" s="191"/>
      <c r="D207" s="191"/>
      <c r="E207" s="152" t="s">
        <v>183</v>
      </c>
      <c r="F207" s="124">
        <f>F210</f>
        <v>0</v>
      </c>
      <c r="G207" s="124">
        <f t="shared" ref="G207:H207" si="72">G210</f>
        <v>0</v>
      </c>
      <c r="H207" s="124">
        <f t="shared" si="72"/>
        <v>0</v>
      </c>
    </row>
    <row r="208" spans="1:8" ht="16.5" customHeight="1" x14ac:dyDescent="0.25">
      <c r="A208" s="274" t="s">
        <v>261</v>
      </c>
      <c r="B208" s="273" t="s">
        <v>64</v>
      </c>
      <c r="C208" s="189" t="s">
        <v>258</v>
      </c>
      <c r="D208" s="189" t="s">
        <v>201</v>
      </c>
      <c r="E208" s="66" t="s">
        <v>181</v>
      </c>
      <c r="F208" s="55">
        <f>F209+F210</f>
        <v>0</v>
      </c>
      <c r="G208" s="55">
        <f t="shared" ref="G208" si="73">G209+G210</f>
        <v>0</v>
      </c>
      <c r="H208" s="55">
        <f t="shared" ref="H208" si="74">H209+H210</f>
        <v>0</v>
      </c>
    </row>
    <row r="209" spans="1:8" ht="23.25" customHeight="1" x14ac:dyDescent="0.25">
      <c r="A209" s="274"/>
      <c r="B209" s="273"/>
      <c r="C209" s="190"/>
      <c r="D209" s="190"/>
      <c r="E209" s="65" t="s">
        <v>184</v>
      </c>
      <c r="F209" s="55">
        <f>F212</f>
        <v>0</v>
      </c>
      <c r="G209" s="55">
        <f t="shared" ref="G209:H209" si="75">G212</f>
        <v>0</v>
      </c>
      <c r="H209" s="55">
        <f t="shared" si="75"/>
        <v>0</v>
      </c>
    </row>
    <row r="210" spans="1:8" ht="15.75" customHeight="1" x14ac:dyDescent="0.25">
      <c r="A210" s="274"/>
      <c r="B210" s="273"/>
      <c r="C210" s="191"/>
      <c r="D210" s="191"/>
      <c r="E210" s="65" t="s">
        <v>183</v>
      </c>
      <c r="F210" s="55">
        <f>F213</f>
        <v>0</v>
      </c>
      <c r="G210" s="55">
        <f t="shared" ref="G210:H210" si="76">G213</f>
        <v>0</v>
      </c>
      <c r="H210" s="55">
        <f t="shared" si="76"/>
        <v>0</v>
      </c>
    </row>
    <row r="211" spans="1:8" ht="16.5" customHeight="1" x14ac:dyDescent="0.25">
      <c r="A211" s="51" t="s">
        <v>262</v>
      </c>
      <c r="B211" s="273" t="s">
        <v>83</v>
      </c>
      <c r="C211" s="189" t="s">
        <v>258</v>
      </c>
      <c r="D211" s="189" t="s">
        <v>201</v>
      </c>
      <c r="E211" s="66" t="s">
        <v>181</v>
      </c>
      <c r="F211" s="55">
        <v>0</v>
      </c>
      <c r="G211" s="55">
        <v>0</v>
      </c>
      <c r="H211" s="55">
        <v>0</v>
      </c>
    </row>
    <row r="212" spans="1:8" x14ac:dyDescent="0.25">
      <c r="A212" s="51"/>
      <c r="B212" s="273"/>
      <c r="C212" s="190"/>
      <c r="D212" s="190"/>
      <c r="E212" s="65" t="s">
        <v>184</v>
      </c>
      <c r="F212" s="55">
        <v>0</v>
      </c>
      <c r="G212" s="55">
        <v>0</v>
      </c>
      <c r="H212" s="55">
        <v>0</v>
      </c>
    </row>
    <row r="213" spans="1:8" ht="16.5" customHeight="1" x14ac:dyDescent="0.25">
      <c r="A213" s="51"/>
      <c r="B213" s="273"/>
      <c r="C213" s="191"/>
      <c r="D213" s="191"/>
      <c r="E213" s="65" t="s">
        <v>183</v>
      </c>
      <c r="F213" s="55">
        <v>0</v>
      </c>
      <c r="G213" s="55">
        <v>0</v>
      </c>
      <c r="H213" s="55">
        <v>0</v>
      </c>
    </row>
    <row r="214" spans="1:8" ht="16.5" customHeight="1" x14ac:dyDescent="0.25">
      <c r="A214" s="274" t="s">
        <v>275</v>
      </c>
      <c r="B214" s="195" t="s">
        <v>63</v>
      </c>
      <c r="C214" s="189" t="s">
        <v>266</v>
      </c>
      <c r="D214" s="189" t="s">
        <v>201</v>
      </c>
      <c r="E214" s="153" t="s">
        <v>181</v>
      </c>
      <c r="F214" s="124">
        <f>F215+F216</f>
        <v>1</v>
      </c>
      <c r="G214" s="124">
        <f t="shared" ref="G214" si="77">G215+G216</f>
        <v>1</v>
      </c>
      <c r="H214" s="124">
        <f t="shared" ref="H214" si="78">H215+H216</f>
        <v>1</v>
      </c>
    </row>
    <row r="215" spans="1:8" ht="16.5" customHeight="1" x14ac:dyDescent="0.25">
      <c r="A215" s="274"/>
      <c r="B215" s="196"/>
      <c r="C215" s="190"/>
      <c r="D215" s="190"/>
      <c r="E215" s="152" t="s">
        <v>184</v>
      </c>
      <c r="F215" s="124">
        <f>F218</f>
        <v>1</v>
      </c>
      <c r="G215" s="124">
        <f t="shared" ref="G215:H215" si="79">G218</f>
        <v>1</v>
      </c>
      <c r="H215" s="124">
        <f t="shared" si="79"/>
        <v>1</v>
      </c>
    </row>
    <row r="216" spans="1:8" ht="27" customHeight="1" x14ac:dyDescent="0.25">
      <c r="A216" s="274"/>
      <c r="B216" s="275"/>
      <c r="C216" s="191"/>
      <c r="D216" s="191"/>
      <c r="E216" s="152" t="s">
        <v>183</v>
      </c>
      <c r="F216" s="124">
        <f>F219</f>
        <v>0</v>
      </c>
      <c r="G216" s="124">
        <f t="shared" ref="G216:H216" si="80">G219</f>
        <v>0</v>
      </c>
      <c r="H216" s="124">
        <f t="shared" si="80"/>
        <v>0</v>
      </c>
    </row>
    <row r="217" spans="1:8" ht="16.5" customHeight="1" x14ac:dyDescent="0.25">
      <c r="A217" s="274" t="s">
        <v>264</v>
      </c>
      <c r="B217" s="273" t="s">
        <v>64</v>
      </c>
      <c r="C217" s="189" t="s">
        <v>266</v>
      </c>
      <c r="D217" s="189" t="s">
        <v>201</v>
      </c>
      <c r="E217" s="66" t="s">
        <v>181</v>
      </c>
      <c r="F217" s="55">
        <f>F218+F219</f>
        <v>1</v>
      </c>
      <c r="G217" s="55">
        <f t="shared" ref="G217" si="81">G218+G219</f>
        <v>1</v>
      </c>
      <c r="H217" s="55">
        <f t="shared" ref="H217" si="82">H218+H219</f>
        <v>1</v>
      </c>
    </row>
    <row r="218" spans="1:8" ht="23.25" customHeight="1" x14ac:dyDescent="0.25">
      <c r="A218" s="274"/>
      <c r="B218" s="273"/>
      <c r="C218" s="190"/>
      <c r="D218" s="190"/>
      <c r="E218" s="65" t="s">
        <v>184</v>
      </c>
      <c r="F218" s="55">
        <f>F221</f>
        <v>1</v>
      </c>
      <c r="G218" s="55">
        <f t="shared" ref="G218:H218" si="83">G221</f>
        <v>1</v>
      </c>
      <c r="H218" s="55">
        <f t="shared" si="83"/>
        <v>1</v>
      </c>
    </row>
    <row r="219" spans="1:8" ht="15.75" customHeight="1" x14ac:dyDescent="0.25">
      <c r="A219" s="274"/>
      <c r="B219" s="273"/>
      <c r="C219" s="191"/>
      <c r="D219" s="191"/>
      <c r="E219" s="65" t="s">
        <v>183</v>
      </c>
      <c r="F219" s="55">
        <f>F222</f>
        <v>0</v>
      </c>
      <c r="G219" s="55">
        <f t="shared" ref="G219:H219" si="84">G222</f>
        <v>0</v>
      </c>
      <c r="H219" s="55">
        <f t="shared" si="84"/>
        <v>0</v>
      </c>
    </row>
    <row r="220" spans="1:8" ht="16.5" customHeight="1" x14ac:dyDescent="0.25">
      <c r="A220" s="51" t="s">
        <v>265</v>
      </c>
      <c r="B220" s="273" t="s">
        <v>83</v>
      </c>
      <c r="C220" s="189" t="s">
        <v>266</v>
      </c>
      <c r="D220" s="189" t="s">
        <v>201</v>
      </c>
      <c r="E220" s="66" t="s">
        <v>181</v>
      </c>
      <c r="F220" s="55">
        <v>0</v>
      </c>
      <c r="G220" s="55">
        <v>0</v>
      </c>
      <c r="H220" s="55">
        <v>0</v>
      </c>
    </row>
    <row r="221" spans="1:8" x14ac:dyDescent="0.25">
      <c r="A221" s="51"/>
      <c r="B221" s="273"/>
      <c r="C221" s="190"/>
      <c r="D221" s="190"/>
      <c r="E221" s="65" t="s">
        <v>184</v>
      </c>
      <c r="F221" s="55">
        <v>1</v>
      </c>
      <c r="G221" s="55">
        <v>1</v>
      </c>
      <c r="H221" s="55">
        <v>1</v>
      </c>
    </row>
    <row r="222" spans="1:8" ht="16.5" customHeight="1" x14ac:dyDescent="0.25">
      <c r="A222" s="51"/>
      <c r="B222" s="273"/>
      <c r="C222" s="191"/>
      <c r="D222" s="191"/>
      <c r="E222" s="65" t="s">
        <v>183</v>
      </c>
      <c r="F222" s="55">
        <v>0</v>
      </c>
      <c r="G222" s="55">
        <v>0</v>
      </c>
      <c r="H222" s="55">
        <v>0</v>
      </c>
    </row>
    <row r="223" spans="1:8" ht="21.75" customHeight="1" x14ac:dyDescent="0.25">
      <c r="A223" s="9"/>
      <c r="C223" s="3"/>
      <c r="D223" s="3"/>
      <c r="E223" s="10" t="s">
        <v>198</v>
      </c>
      <c r="F223" s="8">
        <f>F224+F225+F226+F227+F228</f>
        <v>19328</v>
      </c>
      <c r="G223" s="107">
        <f t="shared" ref="G223:H223" si="85">G224+G225+G226+G227+G228</f>
        <v>19328</v>
      </c>
      <c r="H223" s="107">
        <f t="shared" si="85"/>
        <v>19127.2</v>
      </c>
    </row>
    <row r="224" spans="1:8" ht="24.75" customHeight="1" x14ac:dyDescent="0.25">
      <c r="A224" s="104"/>
      <c r="B224" s="105"/>
      <c r="C224" s="3"/>
      <c r="D224" s="3"/>
      <c r="E224" s="106" t="s">
        <v>182</v>
      </c>
      <c r="F224" s="107">
        <f>F44+F7+F129</f>
        <v>220.1</v>
      </c>
      <c r="G224" s="107">
        <f t="shared" ref="G224:H224" si="86">G44+G7+G129</f>
        <v>220.1</v>
      </c>
      <c r="H224" s="107">
        <f t="shared" si="86"/>
        <v>220.1</v>
      </c>
    </row>
    <row r="225" spans="1:8" ht="21.75" customHeight="1" x14ac:dyDescent="0.25">
      <c r="A225" s="104"/>
      <c r="B225" s="105"/>
      <c r="C225" s="3"/>
      <c r="D225" s="3"/>
      <c r="E225" s="106" t="s">
        <v>183</v>
      </c>
      <c r="F225" s="107">
        <f>F128+F45</f>
        <v>4193</v>
      </c>
      <c r="G225" s="107">
        <f t="shared" ref="G225:H225" si="87">G128+G45</f>
        <v>4193</v>
      </c>
      <c r="H225" s="107">
        <f t="shared" si="87"/>
        <v>3992.2</v>
      </c>
    </row>
    <row r="226" spans="1:8" ht="21.75" customHeight="1" x14ac:dyDescent="0.25">
      <c r="A226" s="104"/>
      <c r="B226" s="105"/>
      <c r="C226" s="3"/>
      <c r="D226" s="3"/>
      <c r="E226" s="106" t="s">
        <v>184</v>
      </c>
      <c r="F226" s="107">
        <f>F215+F206+F127+F46+F9</f>
        <v>14685.900000000001</v>
      </c>
      <c r="G226" s="107">
        <f t="shared" ref="G226:H226" si="88">G215+G206+G127+G46+G9</f>
        <v>14685.900000000001</v>
      </c>
      <c r="H226" s="107">
        <f t="shared" si="88"/>
        <v>14685.900000000001</v>
      </c>
    </row>
    <row r="227" spans="1:8" ht="21.75" customHeight="1" x14ac:dyDescent="0.25">
      <c r="A227" s="104"/>
      <c r="B227" s="105"/>
      <c r="C227" s="3"/>
      <c r="D227" s="3"/>
      <c r="E227" s="106" t="s">
        <v>273</v>
      </c>
      <c r="F227" s="107">
        <f>F130</f>
        <v>229</v>
      </c>
      <c r="G227" s="107">
        <f t="shared" ref="G227:H227" si="89">G130</f>
        <v>229</v>
      </c>
      <c r="H227" s="107">
        <f t="shared" si="89"/>
        <v>229</v>
      </c>
    </row>
    <row r="228" spans="1:8" ht="21.75" customHeight="1" x14ac:dyDescent="0.25">
      <c r="A228" s="104"/>
      <c r="B228" s="105"/>
      <c r="C228" s="3"/>
      <c r="D228" s="3"/>
      <c r="E228" s="106" t="s">
        <v>186</v>
      </c>
      <c r="F228" s="107"/>
      <c r="G228" s="107"/>
      <c r="H228" s="107"/>
    </row>
    <row r="229" spans="1:8" ht="23.25" customHeight="1" x14ac:dyDescent="0.25">
      <c r="B229" t="s">
        <v>7</v>
      </c>
      <c r="C229" s="218"/>
      <c r="D229" s="218"/>
      <c r="E229" s="58" t="s">
        <v>218</v>
      </c>
    </row>
    <row r="230" spans="1:8" x14ac:dyDescent="0.25">
      <c r="B230" t="s">
        <v>9</v>
      </c>
      <c r="C230" s="239" t="s">
        <v>8</v>
      </c>
      <c r="D230" s="239"/>
      <c r="E230" s="58"/>
    </row>
  </sheetData>
  <mergeCells count="179">
    <mergeCell ref="K3:R3"/>
    <mergeCell ref="B2:G2"/>
    <mergeCell ref="C230:D230"/>
    <mergeCell ref="D1:H1"/>
    <mergeCell ref="F3:H3"/>
    <mergeCell ref="E3:E4"/>
    <mergeCell ref="B194:B198"/>
    <mergeCell ref="C194:C198"/>
    <mergeCell ref="D194:D198"/>
    <mergeCell ref="C229:D229"/>
    <mergeCell ref="B179:B181"/>
    <mergeCell ref="C179:C181"/>
    <mergeCell ref="D179:D181"/>
    <mergeCell ref="B183:B188"/>
    <mergeCell ref="C183:C188"/>
    <mergeCell ref="D183:D188"/>
    <mergeCell ref="B163:B165"/>
    <mergeCell ref="C163:C165"/>
    <mergeCell ref="D163:D165"/>
    <mergeCell ref="B166:B170"/>
    <mergeCell ref="C166:C170"/>
    <mergeCell ref="D166:D170"/>
    <mergeCell ref="B171:B174"/>
    <mergeCell ref="C171:C174"/>
    <mergeCell ref="D171:D174"/>
    <mergeCell ref="B154:B156"/>
    <mergeCell ref="C154:C156"/>
    <mergeCell ref="D154:D156"/>
    <mergeCell ref="B157:B159"/>
    <mergeCell ref="C157:C159"/>
    <mergeCell ref="D157:D159"/>
    <mergeCell ref="B160:B162"/>
    <mergeCell ref="C160:C162"/>
    <mergeCell ref="D160:D162"/>
    <mergeCell ref="B142:B144"/>
    <mergeCell ref="C142:C144"/>
    <mergeCell ref="D142:D144"/>
    <mergeCell ref="B145:B146"/>
    <mergeCell ref="C145:C146"/>
    <mergeCell ref="D145:D146"/>
    <mergeCell ref="B147:B153"/>
    <mergeCell ref="C147:C153"/>
    <mergeCell ref="D147:D153"/>
    <mergeCell ref="B131:B133"/>
    <mergeCell ref="C131:C133"/>
    <mergeCell ref="D131:D133"/>
    <mergeCell ref="B134:B138"/>
    <mergeCell ref="C134:C138"/>
    <mergeCell ref="D134:D138"/>
    <mergeCell ref="B139:B141"/>
    <mergeCell ref="C139:C141"/>
    <mergeCell ref="D139:D141"/>
    <mergeCell ref="A126:A130"/>
    <mergeCell ref="B126:B130"/>
    <mergeCell ref="C126:C130"/>
    <mergeCell ref="D126:D130"/>
    <mergeCell ref="B119:B121"/>
    <mergeCell ref="C119:C121"/>
    <mergeCell ref="D119:D121"/>
    <mergeCell ref="B122:B125"/>
    <mergeCell ref="C122:C125"/>
    <mergeCell ref="D122:D125"/>
    <mergeCell ref="B106:B108"/>
    <mergeCell ref="C106:C108"/>
    <mergeCell ref="D106:D108"/>
    <mergeCell ref="B109:B114"/>
    <mergeCell ref="C109:C114"/>
    <mergeCell ref="D109:D114"/>
    <mergeCell ref="B115:B118"/>
    <mergeCell ref="C115:C118"/>
    <mergeCell ref="D115:D118"/>
    <mergeCell ref="B98:B99"/>
    <mergeCell ref="C98:C99"/>
    <mergeCell ref="D98:D99"/>
    <mergeCell ref="B100:B102"/>
    <mergeCell ref="C100:C102"/>
    <mergeCell ref="D100:D102"/>
    <mergeCell ref="B103:B105"/>
    <mergeCell ref="C103:C105"/>
    <mergeCell ref="D103:D105"/>
    <mergeCell ref="B86:B88"/>
    <mergeCell ref="C86:C88"/>
    <mergeCell ref="D86:D88"/>
    <mergeCell ref="B89:B94"/>
    <mergeCell ref="C89:C94"/>
    <mergeCell ref="D89:D94"/>
    <mergeCell ref="B95:B97"/>
    <mergeCell ref="C95:C97"/>
    <mergeCell ref="D95:D97"/>
    <mergeCell ref="B71:B74"/>
    <mergeCell ref="C71:C74"/>
    <mergeCell ref="D71:D74"/>
    <mergeCell ref="B75:B77"/>
    <mergeCell ref="C75:C77"/>
    <mergeCell ref="D75:D77"/>
    <mergeCell ref="B78:B85"/>
    <mergeCell ref="C78:C85"/>
    <mergeCell ref="D78:D85"/>
    <mergeCell ref="B60:B63"/>
    <mergeCell ref="C60:C63"/>
    <mergeCell ref="D60:D63"/>
    <mergeCell ref="B64:B66"/>
    <mergeCell ref="C64:C66"/>
    <mergeCell ref="D64:D66"/>
    <mergeCell ref="B67:B70"/>
    <mergeCell ref="C67:C70"/>
    <mergeCell ref="D67:D70"/>
    <mergeCell ref="B48:B50"/>
    <mergeCell ref="C48:C50"/>
    <mergeCell ref="D48:D50"/>
    <mergeCell ref="B51:B55"/>
    <mergeCell ref="C51:C55"/>
    <mergeCell ref="D51:D55"/>
    <mergeCell ref="B56:B59"/>
    <mergeCell ref="C56:C59"/>
    <mergeCell ref="D56:D59"/>
    <mergeCell ref="A43:A47"/>
    <mergeCell ref="B43:B47"/>
    <mergeCell ref="C43:C47"/>
    <mergeCell ref="D43:D47"/>
    <mergeCell ref="B27:B34"/>
    <mergeCell ref="C27:C34"/>
    <mergeCell ref="D27:D34"/>
    <mergeCell ref="B35:B42"/>
    <mergeCell ref="C35:C42"/>
    <mergeCell ref="D35:D42"/>
    <mergeCell ref="A6:A13"/>
    <mergeCell ref="B6:B13"/>
    <mergeCell ref="C6:C13"/>
    <mergeCell ref="D6:D13"/>
    <mergeCell ref="A3:A4"/>
    <mergeCell ref="B3:B4"/>
    <mergeCell ref="C3:C4"/>
    <mergeCell ref="D3:D4"/>
    <mergeCell ref="A19:A26"/>
    <mergeCell ref="B19:B26"/>
    <mergeCell ref="C19:C26"/>
    <mergeCell ref="D19:D26"/>
    <mergeCell ref="A14:A18"/>
    <mergeCell ref="B14:B18"/>
    <mergeCell ref="C14:C18"/>
    <mergeCell ref="D14:D18"/>
    <mergeCell ref="A175:A178"/>
    <mergeCell ref="B175:B178"/>
    <mergeCell ref="C175:C178"/>
    <mergeCell ref="D175:D178"/>
    <mergeCell ref="A179:A182"/>
    <mergeCell ref="B199:B201"/>
    <mergeCell ref="C199:C201"/>
    <mergeCell ref="D199:D201"/>
    <mergeCell ref="B202:B204"/>
    <mergeCell ref="C202:C204"/>
    <mergeCell ref="D202:D204"/>
    <mergeCell ref="B189:B193"/>
    <mergeCell ref="C189:C193"/>
    <mergeCell ref="D189:D193"/>
    <mergeCell ref="B205:B207"/>
    <mergeCell ref="A205:A207"/>
    <mergeCell ref="C205:C207"/>
    <mergeCell ref="D205:D207"/>
    <mergeCell ref="A199:A201"/>
    <mergeCell ref="A208:A210"/>
    <mergeCell ref="B208:B210"/>
    <mergeCell ref="C208:C210"/>
    <mergeCell ref="D208:D210"/>
    <mergeCell ref="B220:B222"/>
    <mergeCell ref="C220:C222"/>
    <mergeCell ref="D220:D222"/>
    <mergeCell ref="B211:B213"/>
    <mergeCell ref="C211:C213"/>
    <mergeCell ref="D211:D213"/>
    <mergeCell ref="A214:A216"/>
    <mergeCell ref="B214:B216"/>
    <mergeCell ref="C214:C216"/>
    <mergeCell ref="D214:D216"/>
    <mergeCell ref="A217:A219"/>
    <mergeCell ref="B217:B219"/>
    <mergeCell ref="C217:C219"/>
    <mergeCell ref="D217:D219"/>
  </mergeCells>
  <phoneticPr fontId="3" type="noConversion"/>
  <pageMargins left="0.9055118110236221" right="0.51181102362204722" top="0.35433070866141736" bottom="0.15748031496062992" header="0.31496062992125984" footer="0.31496062992125984"/>
  <pageSetup paperSize="9" scale="49" fitToHeight="5" orientation="portrait" r:id="rId1"/>
  <rowBreaks count="1" manualBreakCount="1">
    <brk id="166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Прил.№1</vt:lpstr>
      <vt:lpstr>Прил.№2</vt:lpstr>
      <vt:lpstr>Прил.№3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2017-04-14T05:57:09Z</cp:lastPrinted>
  <dcterms:created xsi:type="dcterms:W3CDTF">2006-09-16T00:00:00Z</dcterms:created>
  <dcterms:modified xsi:type="dcterms:W3CDTF">2021-03-22T07:30:39Z</dcterms:modified>
</cp:coreProperties>
</file>